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fileSharing readOnlyRecommended="1"/>
  <workbookPr/>
  <mc:AlternateContent xmlns:mc="http://schemas.openxmlformats.org/markup-compatibility/2006">
    <mc:Choice Requires="x15">
      <x15ac:absPath xmlns:x15ac="http://schemas.microsoft.com/office/spreadsheetml/2010/11/ac" url="https://dtudk-my.sharepoint.com/personal/micmaj_dtu_dk/Documents/03 Lis/"/>
    </mc:Choice>
  </mc:AlternateContent>
  <xr:revisionPtr revIDLastSave="0" documentId="8_{0F945AC8-8770-4B39-85C0-800454652BB4}" xr6:coauthVersionLast="47" xr6:coauthVersionMax="47" xr10:uidLastSave="{00000000-0000-0000-0000-000000000000}"/>
  <bookViews>
    <workbookView xWindow="28680" yWindow="-120" windowWidth="29040" windowHeight="15720" xr2:uid="{00000000-000D-0000-FFFF-FFFF00000000}"/>
  </bookViews>
  <sheets>
    <sheet name="Exposure risk model" sheetId="13" r:id="rId1"/>
    <sheet name="Chart" sheetId="12" r:id="rId2"/>
    <sheet name="Chart 2" sheetId="14" r:id="rId3"/>
  </sheets>
  <definedNames>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ode" hidden="1">2</definedName>
    <definedName name="_AtRisk_SimSetting_MultipleCPUModeV8" hidden="1">2</definedName>
    <definedName name="_AtRisk_SimSetting_RandomNumberGenerator"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10</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13" l="1"/>
  <c r="D20" i="13"/>
  <c r="C20" i="13"/>
  <c r="B20" i="13"/>
  <c r="E15" i="13"/>
  <c r="E16" i="13" s="1"/>
  <c r="B16" i="13"/>
  <c r="E9" i="13"/>
  <c r="D15" i="13"/>
  <c r="D16" i="13" s="1"/>
  <c r="D17" i="13" s="1"/>
  <c r="C15" i="13"/>
  <c r="C16" i="13" s="1"/>
  <c r="C17" i="13" s="1"/>
  <c r="B15" i="13"/>
  <c r="B9" i="13"/>
  <c r="B17" i="13" l="1"/>
  <c r="E17" i="13"/>
  <c r="E18" i="13" s="1"/>
  <c r="B18" i="13"/>
  <c r="D18" i="13"/>
  <c r="C18" i="13"/>
</calcChain>
</file>

<file path=xl/sharedStrings.xml><?xml version="1.0" encoding="utf-8"?>
<sst xmlns="http://schemas.openxmlformats.org/spreadsheetml/2006/main" count="71" uniqueCount="56">
  <si>
    <t>Kind of drug used for treatment of pig according to pig producer</t>
  </si>
  <si>
    <t>Variable (name of veterinary product)</t>
  </si>
  <si>
    <t>Not relevant</t>
  </si>
  <si>
    <t>Remarks</t>
  </si>
  <si>
    <t xml:space="preserve">Reduction factor </t>
  </si>
  <si>
    <t>Examples</t>
  </si>
  <si>
    <t>Cell locked for input</t>
  </si>
  <si>
    <t>Concentration</t>
  </si>
  <si>
    <t>Time [h]</t>
  </si>
  <si>
    <t>MRL value 100μg/kg</t>
  </si>
  <si>
    <t>Columns B, C, D consist of three examples. Make your own calculation in column E, entering the appropriate data in the green fields marked 'insert'</t>
  </si>
  <si>
    <t>If relevant, time between penultimate or previous treatments and slaughter</t>
  </si>
  <si>
    <t>Information is provided by the pig producer</t>
  </si>
  <si>
    <t xml:space="preserve">Information to be provided by the pig producer </t>
  </si>
  <si>
    <t xml:space="preserve">To be calculated manually based upon information from pig producer and FBO </t>
  </si>
  <si>
    <t>Calculations related to specific case</t>
  </si>
  <si>
    <t>Data describing live weight should be provided by the FBO                           As a default for a finishing pig, use 117,9 kg</t>
  </si>
  <si>
    <t>Live weight (LW) of slaughter pig (in kg)</t>
  </si>
  <si>
    <t>Slaughter weight (SW) implying carcass without by-products (in kg)</t>
  </si>
  <si>
    <t xml:space="preserve"> Percentage (in %) of carcass that consists of fresh meat excluding bones (PM)</t>
  </si>
  <si>
    <t xml:space="preserve">Concentration (in mg/ml) of active medicine (C) </t>
  </si>
  <si>
    <t>Halflife (X) in hours with one decimal</t>
  </si>
  <si>
    <t>Calculated number of half-lifes (Y=Z*24/X)</t>
  </si>
  <si>
    <t>Total amount (TA) of residues (in µg) left at time of slaughter (TA=W*C*D)</t>
  </si>
  <si>
    <t>Serving size (SS) (in kg)</t>
  </si>
  <si>
    <t>ADI (Acceptable Daily Intake) (in µg/person/day)</t>
  </si>
  <si>
    <t>Benzylpenicillin</t>
  </si>
  <si>
    <t>Meloxicam</t>
  </si>
  <si>
    <t>Lincomycin</t>
  </si>
  <si>
    <t>Information about ADI can be found on different websites e.g., https://www.fao.org/food/food-safety-quality/scientific-advice/jecfa/jecfa-vetdrugs/details/en/c/83/.</t>
  </si>
  <si>
    <t>&lt; 600</t>
  </si>
  <si>
    <t>Enter the appropriate figure for your case, if available                                       As a default use 85%</t>
  </si>
  <si>
    <t>&lt; 75</t>
  </si>
  <si>
    <t>&lt; 30</t>
  </si>
  <si>
    <t>In the examples, EU values were used, please see: https://eur-lex.europa.eu/legal-content/EN/TXT/?uri=CELEX:32010R0037</t>
  </si>
  <si>
    <t xml:space="preserve">For Codex values please see: https://www.fao.org/fao-who-codexalimentarius/codex-texts/maximum-residue-limits/en/ </t>
  </si>
  <si>
    <t xml:space="preserve">List of elements that form part of the quantitative exposure risk assessment </t>
  </si>
  <si>
    <t>Estimated amount (in kg) of fresh meat excluding bones            (M = SW*PM)</t>
  </si>
  <si>
    <t>MRL (Maximum residue limit) (in mg/kg)</t>
  </si>
  <si>
    <t>insert</t>
  </si>
  <si>
    <t>RIBMINS Interactive exposure risk assessment model for residues of veterinary products</t>
  </si>
  <si>
    <t>Accidental delivery of pigs for slaughter prior to end of withdrawal period for antimicrobial treatment - Ways of handling - ScienceDirect</t>
  </si>
  <si>
    <t>Decimal separator for all values to be inserted in collumn E must be of the same kind in all cells, and it depends on the local options</t>
  </si>
  <si>
    <t>insert the concerned name of active medicine</t>
  </si>
  <si>
    <t>Treatment dose D (in ml with one decimal) related to last treatment</t>
  </si>
  <si>
    <t>Cells locked for input                                                                               (if the output is 0 then it means that the content is &lt;0.0001)</t>
  </si>
  <si>
    <t>Cells locked for input                                                                              (if the output is 0 then it means that the content is &lt;0.0001)</t>
  </si>
  <si>
    <t>insert if relevant</t>
  </si>
  <si>
    <t>Time (Z) between the last treatment and slaughter (in days with one decimal)</t>
  </si>
  <si>
    <t>Data describing slaughter weight should be provided by the FBO  - As a default, use 86.4 kg</t>
  </si>
  <si>
    <t>If considered relevant based on information received, repeated calculations can be carried out and summed manually to derive the total amount of residues present in a carcass</t>
  </si>
  <si>
    <t xml:space="preserve">Fill in the relevant value for a serving size                                                 Ordinary portion sizes of pig meat are around 125 g. In the examples, 200 g (0,2 kg) was used as a realistic worst case </t>
  </si>
  <si>
    <t xml:space="preserve">The model was developed by Jesper Valentin Petersen, Michał Majewski and Lis Alban – for further information please see Alban et al., Food Control, 2023  </t>
  </si>
  <si>
    <t>Can be found on website of the pharmaceutical producer or national or international agencies such as EMA, FAO or WHO, or pharmacological text books                                                                                       According to the precautionary principle, choose the most conservative value, if more values are available</t>
  </si>
  <si>
    <r>
      <t xml:space="preserve">Concentration left (in µg/kg) (CL=TA/M)                                                       Should be compared with MRL </t>
    </r>
    <r>
      <rPr>
        <sz val="11"/>
        <color theme="5" tint="9.9978637043366805E-2"/>
        <rFont val="Arial"/>
        <family val="2"/>
      </rPr>
      <t>(the green value beneath</t>
    </r>
    <r>
      <rPr>
        <sz val="11"/>
        <color theme="1"/>
        <rFont val="Arial"/>
        <family val="2"/>
      </rPr>
      <t>)</t>
    </r>
  </si>
  <si>
    <r>
      <t>Amounts left (AL) (in µg) in serving size (AL=CL*SS)                                                                                 Should be compared with ADI (</t>
    </r>
    <r>
      <rPr>
        <sz val="11"/>
        <color rgb="FF0070C0"/>
        <rFont val="Arial"/>
        <family val="2"/>
      </rPr>
      <t>the blue value below</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</si>
</sst>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E+00"/>
    <numFmt numFmtId="166" formatCode="0.0000"/>
  </numFmts>
  <fonts count="17" x14ac:knownFonts="1">
    <font>
      <sz val="10"/>
      <color theme="1"/>
      <name val="Arial"/>
      <family val="2"/>
    </font>
    <font>
      <b/>
      <sz val="11"/>
      <color theme="1"/>
      <name val="Arial"/>
      <family val="2"/>
    </font>
    <font>
      <u/>
      <sz val="10"/>
      <color theme="10"/>
      <name val="Arial"/>
      <family val="2"/>
    </font>
    <font>
      <sz val="11"/>
      <color theme="1"/>
      <name val="Arial"/>
      <family val="2"/>
    </font>
    <font>
      <sz val="11"/>
      <color rgb="FF000000"/>
      <name val="Arial"/>
      <family val="2"/>
    </font>
    <font>
      <i/>
      <sz val="12"/>
      <color theme="1"/>
      <name val="Arial"/>
      <family val="2"/>
    </font>
    <font>
      <i/>
      <sz val="11"/>
      <color rgb="FF000000"/>
      <name val="Arial"/>
      <family val="2"/>
    </font>
    <font>
      <i/>
      <sz val="11"/>
      <color theme="1"/>
      <name val="Arial"/>
      <family val="2"/>
    </font>
    <font>
      <sz val="11"/>
      <name val="Arial"/>
      <family val="2"/>
    </font>
    <font>
      <i/>
      <sz val="12"/>
      <color rgb="FF0070C0"/>
      <name val="Arial"/>
      <family val="2"/>
    </font>
    <font>
      <sz val="11"/>
      <color rgb="FF0070C0"/>
      <name val="Arial"/>
      <family val="2"/>
    </font>
    <font>
      <sz val="11"/>
      <color theme="5" tint="9.9978637043366805E-2"/>
      <name val="Arial"/>
      <family val="2"/>
    </font>
    <font>
      <b/>
      <sz val="11"/>
      <color rgb="FF0070C0"/>
      <name val="Arial"/>
      <family val="2"/>
    </font>
    <font>
      <b/>
      <sz val="11"/>
      <color theme="5" tint="9.9978637043366805E-2"/>
      <name val="Arial"/>
      <family val="2"/>
    </font>
    <font>
      <b/>
      <i/>
      <sz val="12"/>
      <color theme="5" tint="9.9978637043366805E-2"/>
      <name val="Arial"/>
      <family val="2"/>
    </font>
    <font>
      <b/>
      <sz val="14"/>
      <color theme="0"/>
      <name val="Arial"/>
      <family val="2"/>
    </font>
    <font>
      <b/>
      <sz val="16"/>
      <color theme="0"/>
      <name val="Arial"/>
      <family val="2"/>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5" tint="0.749992370372631"/>
        <bgColor indexed="64"/>
      </patternFill>
    </fill>
    <fill>
      <patternFill patternType="solid">
        <fgColor theme="0" tint="-0.249977111117893"/>
        <bgColor indexed="64"/>
      </patternFill>
    </fill>
    <fill>
      <patternFill patternType="solid">
        <fgColor theme="5" tint="9.9978637043366805E-2"/>
        <bgColor indexed="64"/>
      </patternFill>
    </fill>
  </fills>
  <borders count="18">
    <border>
      <left/>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70">
    <xf numFmtId="0" fontId="0" fillId="0" borderId="0" xfId="0"/>
    <xf numFmtId="164" fontId="0" fillId="0" borderId="0" xfId="0" applyNumberFormat="1"/>
    <xf numFmtId="0" fontId="3" fillId="0" borderId="6" xfId="0" applyFont="1" applyBorder="1" applyAlignment="1">
      <alignment horizontal="center" wrapText="1"/>
    </xf>
    <xf numFmtId="0" fontId="8" fillId="0" borderId="2" xfId="1" applyFont="1" applyBorder="1" applyAlignment="1" applyProtection="1">
      <alignment wrapText="1"/>
    </xf>
    <xf numFmtId="0" fontId="3" fillId="0" borderId="11" xfId="0" applyFont="1" applyBorder="1" applyAlignment="1">
      <alignment wrapText="1"/>
    </xf>
    <xf numFmtId="0" fontId="1" fillId="0" borderId="6" xfId="0" applyFont="1" applyBorder="1" applyAlignment="1">
      <alignment wrapText="1"/>
    </xf>
    <xf numFmtId="0" fontId="1" fillId="4" borderId="6" xfId="0" applyFont="1" applyFill="1" applyBorder="1" applyAlignment="1">
      <alignment horizontal="center" wrapText="1"/>
    </xf>
    <xf numFmtId="0" fontId="1" fillId="0" borderId="6" xfId="0" applyFont="1" applyBorder="1" applyAlignment="1">
      <alignment horizontal="center"/>
    </xf>
    <xf numFmtId="0" fontId="1" fillId="0" borderId="6" xfId="0" applyFont="1" applyBorder="1" applyAlignment="1">
      <alignment horizontal="center" wrapText="1"/>
    </xf>
    <xf numFmtId="0" fontId="7" fillId="4" borderId="6" xfId="0" applyFont="1" applyFill="1" applyBorder="1" applyAlignment="1" applyProtection="1">
      <alignment horizontal="center" wrapText="1"/>
      <protection locked="0"/>
    </xf>
    <xf numFmtId="0" fontId="3" fillId="0" borderId="5" xfId="0" applyFont="1" applyBorder="1" applyAlignment="1">
      <alignment horizontal="center" wrapText="1"/>
    </xf>
    <xf numFmtId="164" fontId="7" fillId="4" borderId="6" xfId="0" applyNumberFormat="1" applyFont="1" applyFill="1" applyBorder="1" applyAlignment="1" applyProtection="1">
      <alignment horizontal="center" wrapText="1"/>
      <protection locked="0"/>
    </xf>
    <xf numFmtId="0" fontId="3" fillId="0" borderId="4" xfId="0" applyFont="1" applyBorder="1" applyAlignment="1">
      <alignment horizontal="center" wrapText="1"/>
    </xf>
    <xf numFmtId="2" fontId="3" fillId="5" borderId="6" xfId="0" applyNumberFormat="1" applyFont="1" applyFill="1" applyBorder="1" applyAlignment="1">
      <alignment horizontal="center" wrapText="1"/>
    </xf>
    <xf numFmtId="0" fontId="3" fillId="5" borderId="4" xfId="0" applyFont="1" applyFill="1" applyBorder="1" applyAlignment="1">
      <alignment horizontal="center"/>
    </xf>
    <xf numFmtId="1" fontId="3" fillId="0" borderId="6" xfId="0" applyNumberFormat="1" applyFont="1" applyBorder="1" applyAlignment="1">
      <alignment horizontal="center" wrapText="1"/>
    </xf>
    <xf numFmtId="1" fontId="7" fillId="4" borderId="6" xfId="0" applyNumberFormat="1" applyFont="1" applyFill="1" applyBorder="1" applyAlignment="1" applyProtection="1">
      <alignment horizontal="center" wrapText="1"/>
      <protection locked="0"/>
    </xf>
    <xf numFmtId="164" fontId="3" fillId="0" borderId="6" xfId="0" applyNumberFormat="1" applyFont="1" applyBorder="1" applyAlignment="1">
      <alignment horizontal="center" wrapText="1"/>
    </xf>
    <xf numFmtId="164" fontId="8" fillId="3" borderId="6" xfId="0" applyNumberFormat="1" applyFont="1" applyFill="1" applyBorder="1" applyAlignment="1">
      <alignment horizontal="center" wrapText="1"/>
    </xf>
    <xf numFmtId="0" fontId="4" fillId="2" borderId="6" xfId="0" applyFont="1" applyFill="1" applyBorder="1" applyAlignment="1">
      <alignment horizontal="center" wrapText="1"/>
    </xf>
    <xf numFmtId="164" fontId="6" fillId="4" borderId="6" xfId="0" applyNumberFormat="1" applyFont="1" applyFill="1" applyBorder="1" applyAlignment="1" applyProtection="1">
      <alignment horizontal="center" wrapText="1"/>
      <protection locked="0"/>
    </xf>
    <xf numFmtId="164" fontId="5" fillId="0" borderId="6" xfId="0" applyNumberFormat="1" applyFont="1" applyBorder="1" applyAlignment="1">
      <alignment horizontal="center" wrapText="1"/>
    </xf>
    <xf numFmtId="164" fontId="5" fillId="3" borderId="6" xfId="0" applyNumberFormat="1" applyFont="1" applyFill="1" applyBorder="1" applyAlignment="1">
      <alignment horizontal="center" wrapText="1"/>
    </xf>
    <xf numFmtId="164" fontId="5" fillId="5" borderId="6" xfId="0" applyNumberFormat="1" applyFont="1" applyFill="1" applyBorder="1" applyAlignment="1">
      <alignment horizontal="center" wrapText="1"/>
    </xf>
    <xf numFmtId="165" fontId="5" fillId="3" borderId="6" xfId="0" applyNumberFormat="1" applyFont="1" applyFill="1" applyBorder="1" applyAlignment="1">
      <alignment horizontal="center" wrapText="1"/>
    </xf>
    <xf numFmtId="11" fontId="5" fillId="5" borderId="6" xfId="0" applyNumberFormat="1" applyFont="1" applyFill="1" applyBorder="1" applyAlignment="1">
      <alignment horizontal="center" wrapText="1"/>
    </xf>
    <xf numFmtId="2" fontId="5" fillId="3" borderId="6" xfId="0" applyNumberFormat="1" applyFont="1" applyFill="1" applyBorder="1" applyAlignment="1">
      <alignment horizontal="center" wrapText="1"/>
    </xf>
    <xf numFmtId="166" fontId="5" fillId="5" borderId="6" xfId="0" applyNumberFormat="1" applyFont="1" applyFill="1" applyBorder="1" applyAlignment="1">
      <alignment horizontal="center" wrapText="1"/>
    </xf>
    <xf numFmtId="2" fontId="14" fillId="3" borderId="6" xfId="0" applyNumberFormat="1" applyFont="1" applyFill="1" applyBorder="1" applyAlignment="1">
      <alignment horizontal="center"/>
    </xf>
    <xf numFmtId="166" fontId="5" fillId="5" borderId="6" xfId="0" applyNumberFormat="1" applyFont="1" applyFill="1" applyBorder="1" applyAlignment="1">
      <alignment horizontal="center"/>
    </xf>
    <xf numFmtId="2" fontId="5" fillId="3" borderId="6" xfId="0" applyNumberFormat="1" applyFont="1" applyFill="1" applyBorder="1" applyAlignment="1">
      <alignment horizontal="center"/>
    </xf>
    <xf numFmtId="0" fontId="3" fillId="3" borderId="5" xfId="0" applyFont="1" applyFill="1" applyBorder="1" applyAlignment="1">
      <alignment horizontal="center" wrapText="1"/>
    </xf>
    <xf numFmtId="166" fontId="9" fillId="3" borderId="4" xfId="0" applyNumberFormat="1" applyFont="1" applyFill="1" applyBorder="1" applyAlignment="1">
      <alignment horizontal="center" wrapText="1"/>
    </xf>
    <xf numFmtId="166" fontId="5" fillId="5" borderId="4" xfId="0" applyNumberFormat="1" applyFont="1" applyFill="1" applyBorder="1" applyAlignment="1">
      <alignment horizontal="center" wrapText="1"/>
    </xf>
    <xf numFmtId="0" fontId="3" fillId="5" borderId="4" xfId="0" applyFont="1" applyFill="1" applyBorder="1" applyAlignment="1">
      <alignment horizontal="center" wrapText="1"/>
    </xf>
    <xf numFmtId="0" fontId="12" fillId="3" borderId="6" xfId="0" applyFont="1" applyFill="1" applyBorder="1" applyAlignment="1">
      <alignment horizontal="center" wrapText="1"/>
    </xf>
    <xf numFmtId="2" fontId="7" fillId="4" borderId="6" xfId="0" applyNumberFormat="1" applyFont="1" applyFill="1" applyBorder="1" applyAlignment="1" applyProtection="1">
      <alignment horizontal="center" wrapText="1"/>
      <protection locked="0"/>
    </xf>
    <xf numFmtId="0" fontId="16" fillId="6" borderId="12" xfId="0" applyFont="1" applyFill="1" applyBorder="1" applyAlignment="1">
      <alignment horizontal="center"/>
    </xf>
    <xf numFmtId="0" fontId="16" fillId="6" borderId="13" xfId="0" applyFont="1" applyFill="1" applyBorder="1" applyAlignment="1">
      <alignment horizontal="center"/>
    </xf>
    <xf numFmtId="0" fontId="16" fillId="6" borderId="14" xfId="0" applyFont="1" applyFill="1" applyBorder="1" applyAlignment="1">
      <alignment horizontal="center"/>
    </xf>
    <xf numFmtId="0" fontId="15" fillId="6" borderId="15" xfId="0" applyFont="1" applyFill="1" applyBorder="1" applyAlignment="1">
      <alignment horizontal="center"/>
    </xf>
    <xf numFmtId="0" fontId="15" fillId="6" borderId="16" xfId="0" applyFont="1" applyFill="1" applyBorder="1" applyAlignment="1">
      <alignment horizontal="center"/>
    </xf>
    <xf numFmtId="0" fontId="15" fillId="6" borderId="17" xfId="0" applyFont="1" applyFill="1" applyBorder="1" applyAlignment="1">
      <alignment horizontal="center"/>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14" xfId="0" applyFont="1" applyBorder="1" applyAlignment="1">
      <alignment horizontal="center" wrapText="1"/>
    </xf>
    <xf numFmtId="0" fontId="2" fillId="0" borderId="15" xfId="1" applyBorder="1" applyAlignment="1">
      <alignment horizontal="center" wrapText="1"/>
    </xf>
    <xf numFmtId="0" fontId="2" fillId="0" borderId="16" xfId="1" applyBorder="1" applyAlignment="1">
      <alignment horizontal="center" wrapText="1"/>
    </xf>
    <xf numFmtId="0" fontId="2" fillId="0" borderId="17" xfId="1" applyBorder="1" applyAlignment="1">
      <alignment horizontal="center" wrapText="1"/>
    </xf>
    <xf numFmtId="0" fontId="3" fillId="0" borderId="4" xfId="0" applyFont="1" applyBorder="1" applyAlignment="1">
      <alignment horizontal="center" wrapText="1"/>
    </xf>
    <xf numFmtId="0" fontId="3" fillId="0" borderId="2" xfId="0" applyFont="1" applyBorder="1" applyAlignment="1">
      <alignment horizontal="center" wrapText="1"/>
    </xf>
    <xf numFmtId="0" fontId="13" fillId="3" borderId="4" xfId="0" applyFont="1" applyFill="1" applyBorder="1" applyAlignment="1">
      <alignment horizontal="center" wrapText="1"/>
    </xf>
    <xf numFmtId="0" fontId="13" fillId="3" borderId="2" xfId="0" applyFont="1" applyFill="1" applyBorder="1" applyAlignment="1">
      <alignment horizontal="center" wrapText="1"/>
    </xf>
    <xf numFmtId="0" fontId="7" fillId="4" borderId="4" xfId="0" applyFont="1" applyFill="1" applyBorder="1" applyAlignment="1" applyProtection="1">
      <alignment horizontal="center" wrapText="1"/>
      <protection locked="0"/>
    </xf>
    <xf numFmtId="0" fontId="7" fillId="4" borderId="2" xfId="0" applyFont="1" applyFill="1" applyBorder="1" applyAlignment="1" applyProtection="1">
      <alignment horizontal="center" wrapText="1"/>
      <protection locked="0"/>
    </xf>
    <xf numFmtId="2" fontId="3" fillId="3" borderId="3" xfId="0" applyNumberFormat="1" applyFont="1" applyFill="1" applyBorder="1" applyAlignment="1">
      <alignment horizontal="center" wrapText="1"/>
    </xf>
    <xf numFmtId="2" fontId="3" fillId="3" borderId="1" xfId="0" applyNumberFormat="1" applyFont="1" applyFill="1" applyBorder="1" applyAlignment="1">
      <alignment horizontal="center" wrapText="1"/>
    </xf>
    <xf numFmtId="2" fontId="3" fillId="3" borderId="7" xfId="0" applyNumberFormat="1" applyFont="1" applyFill="1" applyBorder="1" applyAlignment="1">
      <alignment horizont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3" xfId="0" applyFont="1" applyBorder="1" applyAlignment="1">
      <alignment horizontal="center" wrapText="1"/>
    </xf>
    <xf numFmtId="0" fontId="1" fillId="0" borderId="1" xfId="0" applyFont="1" applyBorder="1" applyAlignment="1">
      <alignment horizontal="center" wrapText="1"/>
    </xf>
    <xf numFmtId="0" fontId="1" fillId="0" borderId="7" xfId="0" applyFont="1" applyBorder="1" applyAlignment="1">
      <alignment horizontal="center" wrapText="1"/>
    </xf>
    <xf numFmtId="164" fontId="3" fillId="3" borderId="3" xfId="0" applyNumberFormat="1" applyFont="1" applyFill="1" applyBorder="1" applyAlignment="1">
      <alignment horizontal="center" wrapText="1"/>
    </xf>
    <xf numFmtId="164" fontId="3" fillId="3" borderId="1" xfId="0" applyNumberFormat="1" applyFont="1" applyFill="1" applyBorder="1" applyAlignment="1">
      <alignment horizontal="center" wrapText="1"/>
    </xf>
    <xf numFmtId="164" fontId="3" fillId="3" borderId="7" xfId="0" applyNumberFormat="1"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600" b="0" i="0" u="none" strike="noStrike" kern="1200" spc="0" baseline="0">
                <a:solidFill>
                  <a:schemeClr val="tx1">
                    <a:lumMod val="65000"/>
                    <a:lumOff val="35000"/>
                  </a:schemeClr>
                </a:solidFill>
                <a:latin typeface="+mn-lt"/>
                <a:ea typeface="+mn-ea"/>
                <a:cs typeface="+mn-cs"/>
              </a:defRPr>
            </a:pPr>
            <a:r>
              <a:rPr lang="da-DK" sz="3600" b="0" i="0" u="none" strike="noStrike" kern="1200" spc="0" baseline="0">
                <a:solidFill>
                  <a:sysClr val="windowText" lastClr="000000">
                    <a:lumMod val="65000"/>
                    <a:lumOff val="35000"/>
                  </a:sysClr>
                </a:solidFill>
              </a:rPr>
              <a:t>Lincomycin</a:t>
            </a:r>
          </a:p>
        </c:rich>
      </c:tx>
      <c:overlay val="0"/>
      <c:spPr>
        <a:noFill/>
        <a:ln>
          <a:noFill/>
        </a:ln>
        <a:effectLst/>
      </c:spPr>
      <c:txPr>
        <a:bodyPr rot="0" spcFirstLastPara="1" vertOverflow="ellipsis" vert="horz" wrap="square" anchor="ctr" anchorCtr="1"/>
        <a:lstStyle/>
        <a:p>
          <a:pPr>
            <a:defRPr sz="36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lineChart>
        <c:grouping val="standard"/>
        <c:varyColors val="0"/>
        <c:ser>
          <c:idx val="0"/>
          <c:order val="0"/>
          <c:tx>
            <c:strRef>
              <c:f>Chart!$C$2</c:f>
              <c:strCache>
                <c:ptCount val="1"/>
                <c:pt idx="0">
                  <c:v>Concentration</c:v>
                </c:pt>
              </c:strCache>
            </c:strRef>
          </c:tx>
          <c:spPr>
            <a:ln w="28575" cap="rnd">
              <a:solidFill>
                <a:schemeClr val="accent1"/>
              </a:solidFill>
              <a:round/>
            </a:ln>
            <a:effectLst/>
          </c:spPr>
          <c:marker>
            <c:symbol val="none"/>
          </c:marker>
          <c:dLbls>
            <c:dLbl>
              <c:idx val="1"/>
              <c:spPr>
                <a:noFill/>
                <a:ln>
                  <a:noFill/>
                </a:ln>
                <a:effectLst/>
              </c:spPr>
              <c:txPr>
                <a:bodyPr rot="0" spcFirstLastPara="1" vertOverflow="overflow" horzOverflow="overflow" vert="horz" wrap="square" lIns="576000" tIns="19050" rIns="38100" bIns="19050" anchor="ctr" anchorCtr="0">
                  <a:spAutoFit/>
                </a:bodyPr>
                <a:lstStyle/>
                <a:p>
                  <a:pPr>
                    <a:defRPr sz="1600" b="1"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1-EF36-4AF0-8FC0-80C4CD5AD6F4}"/>
                </c:ext>
              </c:extLst>
            </c:dLbl>
            <c:dLbl>
              <c:idx val="2"/>
              <c:spPr>
                <a:noFill/>
                <a:ln>
                  <a:noFill/>
                </a:ln>
                <a:effectLst/>
              </c:spPr>
              <c:txPr>
                <a:bodyPr rot="0" spcFirstLastPara="1" vertOverflow="overflow" horzOverflow="overflow" vert="horz" wrap="square" lIns="468000" tIns="19050" rIns="38100" bIns="19050" anchor="ctr" anchorCtr="0">
                  <a:spAutoFit/>
                </a:bodyPr>
                <a:lstStyle/>
                <a:p>
                  <a:pPr>
                    <a:defRPr sz="1600" b="1"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2-EF36-4AF0-8FC0-80C4CD5AD6F4}"/>
                </c:ext>
              </c:extLst>
            </c:dLbl>
            <c:dLbl>
              <c:idx val="3"/>
              <c:spPr>
                <a:noFill/>
                <a:ln>
                  <a:noFill/>
                </a:ln>
                <a:effectLst/>
              </c:spPr>
              <c:txPr>
                <a:bodyPr rot="0" spcFirstLastPara="1" vertOverflow="overflow" horzOverflow="overflow" vert="horz" wrap="square" lIns="432000" tIns="19050" rIns="38100" bIns="19050" anchor="ctr" anchorCtr="0">
                  <a:spAutoFit/>
                </a:bodyPr>
                <a:lstStyle/>
                <a:p>
                  <a:pPr>
                    <a:defRPr sz="1600" b="1"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3-EF36-4AF0-8FC0-80C4CD5AD6F4}"/>
                </c:ext>
              </c:extLst>
            </c:dLbl>
            <c:dLbl>
              <c:idx val="4"/>
              <c:spPr>
                <a:noFill/>
                <a:ln>
                  <a:noFill/>
                </a:ln>
                <a:effectLst/>
              </c:spPr>
              <c:txPr>
                <a:bodyPr rot="0" spcFirstLastPara="1" vertOverflow="overflow" horzOverflow="overflow" vert="horz" wrap="square" lIns="324000" tIns="19050" rIns="38100" bIns="19050" anchor="ctr" anchorCtr="0">
                  <a:spAutoFit/>
                </a:bodyPr>
                <a:lstStyle/>
                <a:p>
                  <a:pPr>
                    <a:defRPr sz="1600" b="1"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4-EF36-4AF0-8FC0-80C4CD5AD6F4}"/>
                </c:ext>
              </c:extLst>
            </c:dLbl>
            <c:dLbl>
              <c:idx val="5"/>
              <c:spPr>
                <a:noFill/>
                <a:ln>
                  <a:noFill/>
                </a:ln>
                <a:effectLst/>
              </c:spPr>
              <c:txPr>
                <a:bodyPr rot="0" spcFirstLastPara="1" vertOverflow="overflow" horzOverflow="overflow" vert="horz" wrap="square" lIns="360000" tIns="19050" rIns="38100" bIns="19050" anchor="ctr" anchorCtr="0">
                  <a:spAutoFit/>
                </a:bodyPr>
                <a:lstStyle/>
                <a:p>
                  <a:pPr>
                    <a:defRPr sz="1600" b="1"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5-EF36-4AF0-8FC0-80C4CD5AD6F4}"/>
                </c:ext>
              </c:extLst>
            </c:dLbl>
            <c:dLbl>
              <c:idx val="6"/>
              <c:spPr>
                <a:noFill/>
                <a:ln>
                  <a:noFill/>
                </a:ln>
                <a:effectLst/>
              </c:spPr>
              <c:txPr>
                <a:bodyPr rot="0" spcFirstLastPara="1" vertOverflow="overflow" horzOverflow="overflow" vert="horz" wrap="square" lIns="324000" tIns="19050" rIns="38100" bIns="19050" anchor="ctr" anchorCtr="0">
                  <a:spAutoFit/>
                </a:bodyPr>
                <a:lstStyle/>
                <a:p>
                  <a:pPr>
                    <a:defRPr sz="1600" b="1"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6-EF36-4AF0-8FC0-80C4CD5AD6F4}"/>
                </c:ext>
              </c:extLst>
            </c:dLbl>
            <c:dLbl>
              <c:idx val="7"/>
              <c:spPr>
                <a:noFill/>
                <a:ln>
                  <a:noFill/>
                </a:ln>
                <a:effectLst/>
              </c:spPr>
              <c:txPr>
                <a:bodyPr rot="0" spcFirstLastPara="1" vertOverflow="overflow" horzOverflow="overflow" vert="horz" wrap="square" lIns="288000" tIns="19050" rIns="38100" bIns="19050" anchor="ctr" anchorCtr="0">
                  <a:spAutoFit/>
                </a:bodyPr>
                <a:lstStyle/>
                <a:p>
                  <a:pPr>
                    <a:defRPr sz="1600" b="1"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7-EF36-4AF0-8FC0-80C4CD5AD6F4}"/>
                </c:ext>
              </c:extLst>
            </c:dLbl>
            <c:dLbl>
              <c:idx val="8"/>
              <c:spPr>
                <a:noFill/>
                <a:ln>
                  <a:noFill/>
                </a:ln>
                <a:effectLst/>
              </c:spPr>
              <c:txPr>
                <a:bodyPr rot="0" spcFirstLastPara="1" vertOverflow="overflow" horzOverflow="overflow" vert="horz" wrap="square" lIns="252000" tIns="19050" rIns="38100" bIns="19050" anchor="ctr" anchorCtr="0">
                  <a:spAutoFit/>
                </a:bodyPr>
                <a:lstStyle/>
                <a:p>
                  <a:pPr>
                    <a:defRPr sz="1600" b="1"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8-EF36-4AF0-8FC0-80C4CD5AD6F4}"/>
                </c:ext>
              </c:extLst>
            </c:dLbl>
            <c:dLbl>
              <c:idx val="9"/>
              <c:spPr>
                <a:noFill/>
                <a:ln>
                  <a:noFill/>
                </a:ln>
                <a:effectLst/>
              </c:spPr>
              <c:txPr>
                <a:bodyPr rot="0" spcFirstLastPara="1" vertOverflow="overflow" horzOverflow="overflow" vert="horz" wrap="square" lIns="180000" tIns="19050" rIns="38100" bIns="19050" anchor="ctr" anchorCtr="0">
                  <a:spAutoFit/>
                </a:bodyPr>
                <a:lstStyle/>
                <a:p>
                  <a:pPr>
                    <a:defRPr sz="1600" b="1"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9-EF36-4AF0-8FC0-80C4CD5AD6F4}"/>
                </c:ext>
              </c:extLst>
            </c:dLbl>
            <c:dLbl>
              <c:idx val="10"/>
              <c:spPr>
                <a:noFill/>
                <a:ln>
                  <a:noFill/>
                </a:ln>
                <a:effectLst/>
              </c:spPr>
              <c:txPr>
                <a:bodyPr rot="0" spcFirstLastPara="1" vertOverflow="overflow" horzOverflow="overflow" vert="horz" wrap="square" lIns="144000" tIns="19050" rIns="38100" bIns="19050" anchor="ctr" anchorCtr="0">
                  <a:spAutoFit/>
                </a:bodyPr>
                <a:lstStyle/>
                <a:p>
                  <a:pPr>
                    <a:defRPr sz="1600" b="1"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EF36-4AF0-8FC0-80C4CD5AD6F4}"/>
                </c:ext>
              </c:extLst>
            </c:dLbl>
            <c:dLbl>
              <c:idx val="11"/>
              <c:spPr>
                <a:noFill/>
                <a:ln>
                  <a:noFill/>
                </a:ln>
                <a:effectLst/>
              </c:spPr>
              <c:txPr>
                <a:bodyPr rot="0" spcFirstLastPara="1" vertOverflow="overflow" horzOverflow="overflow" vert="horz" wrap="square" lIns="72000" tIns="19050" rIns="38100" bIns="19050" anchor="ctr" anchorCtr="0">
                  <a:spAutoFit/>
                </a:bodyPr>
                <a:lstStyle/>
                <a:p>
                  <a:pPr>
                    <a:defRPr sz="1600" b="1"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B-EF36-4AF0-8FC0-80C4CD5AD6F4}"/>
                </c:ext>
              </c:extLst>
            </c:dLbl>
            <c:spPr>
              <a:noFill/>
              <a:ln>
                <a:noFill/>
              </a:ln>
              <a:effectLst/>
            </c:spPr>
            <c:txPr>
              <a:bodyPr rot="0" spcFirstLastPara="1" vertOverflow="overflow" horzOverflow="overflow" vert="horz" wrap="square" lIns="36000" tIns="19050" rIns="38100" bIns="19050" anchor="ctr" anchorCtr="0">
                <a:spAutoFit/>
              </a:bodyPr>
              <a:lstStyle/>
              <a:p>
                <a:pPr>
                  <a:defRPr sz="1600" b="1"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Chart!$B$3:$B$51</c:f>
              <c:numCache>
                <c:formatCode>General</c:formatCode>
                <c:ptCount val="49"/>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numCache>
            </c:numRef>
          </c:cat>
          <c:val>
            <c:numRef>
              <c:f>Chart!$C$3:$C$51</c:f>
              <c:numCache>
                <c:formatCode>0.0</c:formatCode>
                <c:ptCount val="49"/>
                <c:pt idx="0">
                  <c:v>851.03485838779898</c:v>
                </c:pt>
                <c:pt idx="1">
                  <c:v>758.18586443043557</c:v>
                </c:pt>
                <c:pt idx="2">
                  <c:v>675.46681473320052</c:v>
                </c:pt>
                <c:pt idx="3">
                  <c:v>601.77251939214625</c:v>
                </c:pt>
                <c:pt idx="4">
                  <c:v>536.1183661385453</c:v>
                </c:pt>
                <c:pt idx="5">
                  <c:v>477.62716516432334</c:v>
                </c:pt>
                <c:pt idx="6">
                  <c:v>425.51742919389972</c:v>
                </c:pt>
                <c:pt idx="7">
                  <c:v>379.09293221521773</c:v>
                </c:pt>
                <c:pt idx="8">
                  <c:v>337.7334073666002</c:v>
                </c:pt>
                <c:pt idx="9">
                  <c:v>300.88625969607307</c:v>
                </c:pt>
                <c:pt idx="10">
                  <c:v>268.05918306927276</c:v>
                </c:pt>
                <c:pt idx="11">
                  <c:v>238.81358258216181</c:v>
                </c:pt>
                <c:pt idx="12">
                  <c:v>212.75871459694986</c:v>
                </c:pt>
                <c:pt idx="13">
                  <c:v>189.54646610760895</c:v>
                </c:pt>
                <c:pt idx="14">
                  <c:v>168.86670368330016</c:v>
                </c:pt>
                <c:pt idx="15">
                  <c:v>150.44312984803659</c:v>
                </c:pt>
                <c:pt idx="16">
                  <c:v>134.02959153463638</c:v>
                </c:pt>
                <c:pt idx="17">
                  <c:v>119.40679129108091</c:v>
                </c:pt>
                <c:pt idx="18">
                  <c:v>106.37935729847493</c:v>
                </c:pt>
                <c:pt idx="19">
                  <c:v>94.773233053804475</c:v>
                </c:pt>
                <c:pt idx="20">
                  <c:v>84.433351841650065</c:v>
                </c:pt>
                <c:pt idx="21">
                  <c:v>75.221564924018296</c:v>
                </c:pt>
                <c:pt idx="22">
                  <c:v>67.014795767318162</c:v>
                </c:pt>
                <c:pt idx="23">
                  <c:v>59.703395645540432</c:v>
                </c:pt>
                <c:pt idx="24">
                  <c:v>53.189678649237464</c:v>
                </c:pt>
                <c:pt idx="25">
                  <c:v>42.21667592082499</c:v>
                </c:pt>
                <c:pt idx="26">
                  <c:v>33.507397883659124</c:v>
                </c:pt>
                <c:pt idx="27">
                  <c:v>26.594839324618732</c:v>
                </c:pt>
                <c:pt idx="28">
                  <c:v>21.108337960412495</c:v>
                </c:pt>
                <c:pt idx="29">
                  <c:v>16.753698941829558</c:v>
                </c:pt>
                <c:pt idx="30">
                  <c:v>13.297419662309366</c:v>
                </c:pt>
                <c:pt idx="31">
                  <c:v>10.554168980206247</c:v>
                </c:pt>
                <c:pt idx="32">
                  <c:v>8.3768494709147792</c:v>
                </c:pt>
                <c:pt idx="33">
                  <c:v>6.6487098311546831</c:v>
                </c:pt>
                <c:pt idx="34">
                  <c:v>5.2770844901031282</c:v>
                </c:pt>
                <c:pt idx="35">
                  <c:v>4.1884247354573931</c:v>
                </c:pt>
                <c:pt idx="36">
                  <c:v>3.3243549155773415</c:v>
                </c:pt>
                <c:pt idx="37">
                  <c:v>2.6385422450515632</c:v>
                </c:pt>
                <c:pt idx="38">
                  <c:v>2.0942123677286957</c:v>
                </c:pt>
                <c:pt idx="39">
                  <c:v>1.6621774577886708</c:v>
                </c:pt>
                <c:pt idx="40">
                  <c:v>1.3192711225257816</c:v>
                </c:pt>
                <c:pt idx="41">
                  <c:v>1.0471061838643478</c:v>
                </c:pt>
                <c:pt idx="42">
                  <c:v>0.83108872889433538</c:v>
                </c:pt>
                <c:pt idx="43">
                  <c:v>0.6596355612628908</c:v>
                </c:pt>
                <c:pt idx="44">
                  <c:v>0.52355309193217381</c:v>
                </c:pt>
                <c:pt idx="45">
                  <c:v>0.41554436444716769</c:v>
                </c:pt>
                <c:pt idx="46">
                  <c:v>0.32981778063144535</c:v>
                </c:pt>
                <c:pt idx="47">
                  <c:v>0.2617765459660869</c:v>
                </c:pt>
                <c:pt idx="48">
                  <c:v>0.20777218222358385</c:v>
                </c:pt>
              </c:numCache>
            </c:numRef>
          </c:val>
          <c:smooth val="0"/>
          <c:extLst>
            <c:ext xmlns:c16="http://schemas.microsoft.com/office/drawing/2014/chart" uri="{C3380CC4-5D6E-409C-BE32-E72D297353CC}">
              <c16:uniqueId val="{00000000-192F-4EC5-8B84-508032E99F0C}"/>
            </c:ext>
          </c:extLst>
        </c:ser>
        <c:ser>
          <c:idx val="1"/>
          <c:order val="1"/>
          <c:tx>
            <c:strRef>
              <c:f>Chart!$D$2</c:f>
              <c:strCache>
                <c:ptCount val="1"/>
                <c:pt idx="0">
                  <c:v>MRL value 100μg/kg</c:v>
                </c:pt>
              </c:strCache>
            </c:strRef>
          </c:tx>
          <c:spPr>
            <a:ln w="28575" cap="rnd">
              <a:solidFill>
                <a:schemeClr val="dk1">
                  <a:shade val="95000"/>
                  <a:satMod val="105000"/>
                </a:schemeClr>
              </a:solidFill>
              <a:prstDash val="dash"/>
              <a:round/>
            </a:ln>
            <a:effectLst/>
          </c:spPr>
          <c:marker>
            <c:symbol val="none"/>
          </c:marker>
          <c:dLbls>
            <c:delete val="1"/>
          </c:dLbls>
          <c:cat>
            <c:numRef>
              <c:f>Chart!$B$3:$B$51</c:f>
              <c:numCache>
                <c:formatCode>General</c:formatCode>
                <c:ptCount val="49"/>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numCache>
            </c:numRef>
          </c:cat>
          <c:val>
            <c:numRef>
              <c:f>Chart!$D$3:$D$51</c:f>
              <c:numCache>
                <c:formatCode>General</c:formatCode>
                <c:ptCount val="49"/>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numCache>
            </c:numRef>
          </c:val>
          <c:smooth val="0"/>
          <c:extLst>
            <c:ext xmlns:c16="http://schemas.microsoft.com/office/drawing/2014/chart" uri="{C3380CC4-5D6E-409C-BE32-E72D297353CC}">
              <c16:uniqueId val="{00000001-192F-4EC5-8B84-508032E99F0C}"/>
            </c:ext>
          </c:extLst>
        </c:ser>
        <c:dLbls>
          <c:dLblPos val="t"/>
          <c:showLegendKey val="0"/>
          <c:showVal val="1"/>
          <c:showCatName val="0"/>
          <c:showSerName val="0"/>
          <c:showPercent val="0"/>
          <c:showBubbleSize val="0"/>
        </c:dLbls>
        <c:smooth val="0"/>
        <c:axId val="1160386575"/>
        <c:axId val="1160388015"/>
      </c:lineChart>
      <c:catAx>
        <c:axId val="1160386575"/>
        <c:scaling>
          <c:orientation val="minMax"/>
        </c:scaling>
        <c:delete val="0"/>
        <c:axPos val="b"/>
        <c:title>
          <c:tx>
            <c:rich>
              <a:bodyPr rot="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r>
                  <a:rPr lang="da-DK" sz="2000" b="1" i="0" u="none" strike="noStrike" kern="1200" baseline="0">
                    <a:solidFill>
                      <a:sysClr val="windowText" lastClr="000000">
                        <a:lumMod val="65000"/>
                        <a:lumOff val="35000"/>
                      </a:sysClr>
                    </a:solidFill>
                  </a:rPr>
                  <a:t>Time (h) after last lincomycin</a:t>
                </a:r>
                <a:r>
                  <a:rPr lang="da-DK" sz="2000" b="1" i="0" u="none" strike="noStrike" kern="1200" spc="0" baseline="0">
                    <a:solidFill>
                      <a:sysClr val="windowText" lastClr="000000">
                        <a:lumMod val="65000"/>
                        <a:lumOff val="35000"/>
                      </a:sysClr>
                    </a:solidFill>
                  </a:rPr>
                  <a:t> administration</a:t>
                </a:r>
                <a:endParaRPr lang="da-DK" sz="2000" b="1" i="0" u="none" strike="noStrike" kern="1200" baseline="0">
                  <a:solidFill>
                    <a:sysClr val="windowText" lastClr="000000">
                      <a:lumMod val="65000"/>
                      <a:lumOff val="35000"/>
                    </a:sysClr>
                  </a:solidFill>
                </a:endParaRPr>
              </a:p>
            </c:rich>
          </c:tx>
          <c:overlay val="0"/>
          <c:spPr>
            <a:noFill/>
            <a:ln>
              <a:noFill/>
            </a:ln>
            <a:effectLst/>
          </c:spPr>
          <c:txPr>
            <a:bodyPr rot="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da-DK"/>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a-DK"/>
          </a:p>
        </c:txPr>
        <c:crossAx val="1160388015"/>
        <c:crosses val="autoZero"/>
        <c:auto val="1"/>
        <c:lblAlgn val="ctr"/>
        <c:lblOffset val="100"/>
        <c:noMultiLvlLbl val="0"/>
      </c:catAx>
      <c:valAx>
        <c:axId val="116038801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r>
                  <a:rPr lang="da-DK" sz="2000" b="1" i="0" u="none" strike="noStrike" kern="1200" baseline="0">
                    <a:solidFill>
                      <a:sysClr val="windowText" lastClr="000000">
                        <a:lumMod val="65000"/>
                        <a:lumOff val="35000"/>
                      </a:sysClr>
                    </a:solidFill>
                    <a:latin typeface="+mn-lt"/>
                  </a:rPr>
                  <a:t>Concentration of residues in meat (</a:t>
                </a:r>
                <a:r>
                  <a:rPr lang="el-GR" sz="2000" b="1" i="0" u="none" strike="noStrike" kern="1200" baseline="0">
                    <a:solidFill>
                      <a:sysClr val="windowText" lastClr="000000">
                        <a:lumMod val="65000"/>
                        <a:lumOff val="35000"/>
                      </a:sysClr>
                    </a:solidFill>
                    <a:latin typeface="+mn-lt"/>
                    <a:cs typeface="Arial" panose="020B0604020202020204" pitchFamily="34" charset="0"/>
                  </a:rPr>
                  <a:t>μ</a:t>
                </a:r>
                <a:r>
                  <a:rPr lang="en-US" sz="2000" b="1" i="0" u="none" strike="noStrike" kern="1200" baseline="0">
                    <a:solidFill>
                      <a:sysClr val="windowText" lastClr="000000">
                        <a:lumMod val="65000"/>
                        <a:lumOff val="35000"/>
                      </a:sysClr>
                    </a:solidFill>
                    <a:latin typeface="+mn-lt"/>
                    <a:cs typeface="Arial" panose="020B0604020202020204" pitchFamily="34" charset="0"/>
                  </a:rPr>
                  <a:t>g/kg)</a:t>
                </a:r>
                <a:endParaRPr lang="da-DK" sz="2000" b="1" i="0" u="none" strike="noStrike" kern="1200" baseline="0">
                  <a:solidFill>
                    <a:sysClr val="windowText" lastClr="000000">
                      <a:lumMod val="65000"/>
                      <a:lumOff val="35000"/>
                    </a:sysClr>
                  </a:solidFill>
                  <a:latin typeface="+mn-lt"/>
                </a:endParaRPr>
              </a:p>
            </c:rich>
          </c:tx>
          <c:overlay val="0"/>
          <c:spPr>
            <a:noFill/>
            <a:ln>
              <a:noFill/>
            </a:ln>
            <a:effectLst/>
          </c:spPr>
          <c:txPr>
            <a:bodyPr rot="-54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da-DK"/>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a-DK"/>
          </a:p>
        </c:txPr>
        <c:crossAx val="1160386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600" b="0" i="0" u="none" strike="noStrike" kern="1200" spc="0" baseline="0">
                <a:solidFill>
                  <a:schemeClr val="tx1">
                    <a:lumMod val="65000"/>
                    <a:lumOff val="35000"/>
                  </a:schemeClr>
                </a:solidFill>
                <a:latin typeface="+mn-lt"/>
                <a:ea typeface="+mn-ea"/>
                <a:cs typeface="+mn-cs"/>
              </a:defRPr>
            </a:pPr>
            <a:r>
              <a:rPr lang="da-DK" sz="3600" b="0" i="0" u="none" strike="noStrike" kern="1200" spc="0" baseline="0">
                <a:solidFill>
                  <a:sysClr val="windowText" lastClr="000000">
                    <a:lumMod val="65000"/>
                    <a:lumOff val="35000"/>
                  </a:sysClr>
                </a:solidFill>
              </a:rPr>
              <a:t>Noromylin® Vet (Lincomycin)</a:t>
            </a:r>
          </a:p>
        </c:rich>
      </c:tx>
      <c:overlay val="0"/>
      <c:spPr>
        <a:noFill/>
        <a:ln>
          <a:noFill/>
        </a:ln>
        <a:effectLst/>
      </c:spPr>
      <c:txPr>
        <a:bodyPr rot="0" spcFirstLastPara="1" vertOverflow="ellipsis" vert="horz" wrap="square" anchor="ctr" anchorCtr="1"/>
        <a:lstStyle/>
        <a:p>
          <a:pPr>
            <a:defRPr sz="36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lineChart>
        <c:grouping val="standard"/>
        <c:varyColors val="0"/>
        <c:ser>
          <c:idx val="0"/>
          <c:order val="0"/>
          <c:tx>
            <c:strRef>
              <c:f>'Chart 2'!$C$2</c:f>
              <c:strCache>
                <c:ptCount val="1"/>
                <c:pt idx="0">
                  <c:v>Concentration</c:v>
                </c:pt>
              </c:strCache>
            </c:strRef>
          </c:tx>
          <c:spPr>
            <a:ln w="28575" cap="rnd">
              <a:solidFill>
                <a:schemeClr val="accent1"/>
              </a:solidFill>
              <a:round/>
            </a:ln>
            <a:effectLst/>
          </c:spPr>
          <c:marker>
            <c:symbol val="none"/>
          </c:marker>
          <c:dLbls>
            <c:dLbl>
              <c:idx val="1"/>
              <c:spPr>
                <a:noFill/>
                <a:ln>
                  <a:noFill/>
                </a:ln>
                <a:effectLst/>
              </c:spPr>
              <c:txPr>
                <a:bodyPr rot="0" spcFirstLastPara="1" vertOverflow="overflow" horzOverflow="overflow" vert="horz" wrap="square" lIns="576000" tIns="19050" rIns="38100" bIns="19050" anchor="ctr" anchorCtr="0">
                  <a:spAutoFit/>
                </a:bodyPr>
                <a:lstStyle/>
                <a:p>
                  <a:pPr>
                    <a:defRPr sz="1600" b="1"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0-8C6E-4760-9657-FBFB50CF0876}"/>
                </c:ext>
              </c:extLst>
            </c:dLbl>
            <c:dLbl>
              <c:idx val="2"/>
              <c:spPr>
                <a:noFill/>
                <a:ln>
                  <a:noFill/>
                </a:ln>
                <a:effectLst/>
              </c:spPr>
              <c:txPr>
                <a:bodyPr rot="0" spcFirstLastPara="1" vertOverflow="overflow" horzOverflow="overflow" vert="horz" wrap="square" lIns="468000" tIns="19050" rIns="38100" bIns="19050" anchor="ctr" anchorCtr="0">
                  <a:spAutoFit/>
                </a:bodyPr>
                <a:lstStyle/>
                <a:p>
                  <a:pPr>
                    <a:defRPr sz="1600" b="1"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1-8C6E-4760-9657-FBFB50CF0876}"/>
                </c:ext>
              </c:extLst>
            </c:dLbl>
            <c:dLbl>
              <c:idx val="3"/>
              <c:spPr>
                <a:noFill/>
                <a:ln>
                  <a:noFill/>
                </a:ln>
                <a:effectLst/>
              </c:spPr>
              <c:txPr>
                <a:bodyPr rot="0" spcFirstLastPara="1" vertOverflow="overflow" horzOverflow="overflow" vert="horz" wrap="square" lIns="432000" tIns="19050" rIns="38100" bIns="19050" anchor="ctr" anchorCtr="0">
                  <a:spAutoFit/>
                </a:bodyPr>
                <a:lstStyle/>
                <a:p>
                  <a:pPr>
                    <a:defRPr sz="1600" b="1"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2-8C6E-4760-9657-FBFB50CF0876}"/>
                </c:ext>
              </c:extLst>
            </c:dLbl>
            <c:dLbl>
              <c:idx val="4"/>
              <c:spPr>
                <a:noFill/>
                <a:ln>
                  <a:noFill/>
                </a:ln>
                <a:effectLst/>
              </c:spPr>
              <c:txPr>
                <a:bodyPr rot="0" spcFirstLastPara="1" vertOverflow="overflow" horzOverflow="overflow" vert="horz" wrap="square" lIns="324000" tIns="19050" rIns="38100" bIns="19050" anchor="ctr" anchorCtr="0">
                  <a:spAutoFit/>
                </a:bodyPr>
                <a:lstStyle/>
                <a:p>
                  <a:pPr>
                    <a:defRPr sz="1600" b="1"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3-8C6E-4760-9657-FBFB50CF0876}"/>
                </c:ext>
              </c:extLst>
            </c:dLbl>
            <c:dLbl>
              <c:idx val="5"/>
              <c:spPr>
                <a:noFill/>
                <a:ln>
                  <a:noFill/>
                </a:ln>
                <a:effectLst/>
              </c:spPr>
              <c:txPr>
                <a:bodyPr rot="0" spcFirstLastPara="1" vertOverflow="overflow" horzOverflow="overflow" vert="horz" wrap="square" lIns="360000" tIns="19050" rIns="38100" bIns="19050" anchor="ctr" anchorCtr="0">
                  <a:spAutoFit/>
                </a:bodyPr>
                <a:lstStyle/>
                <a:p>
                  <a:pPr>
                    <a:defRPr sz="1600" b="1"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4-8C6E-4760-9657-FBFB50CF0876}"/>
                </c:ext>
              </c:extLst>
            </c:dLbl>
            <c:dLbl>
              <c:idx val="6"/>
              <c:spPr>
                <a:noFill/>
                <a:ln>
                  <a:noFill/>
                </a:ln>
                <a:effectLst/>
              </c:spPr>
              <c:txPr>
                <a:bodyPr rot="0" spcFirstLastPara="1" vertOverflow="overflow" horzOverflow="overflow" vert="horz" wrap="square" lIns="324000" tIns="19050" rIns="38100" bIns="19050" anchor="ctr" anchorCtr="0">
                  <a:spAutoFit/>
                </a:bodyPr>
                <a:lstStyle/>
                <a:p>
                  <a:pPr>
                    <a:defRPr sz="1600" b="1"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5-8C6E-4760-9657-FBFB50CF0876}"/>
                </c:ext>
              </c:extLst>
            </c:dLbl>
            <c:dLbl>
              <c:idx val="7"/>
              <c:spPr>
                <a:noFill/>
                <a:ln>
                  <a:noFill/>
                </a:ln>
                <a:effectLst/>
              </c:spPr>
              <c:txPr>
                <a:bodyPr rot="0" spcFirstLastPara="1" vertOverflow="overflow" horzOverflow="overflow" vert="horz" wrap="square" lIns="288000" tIns="19050" rIns="38100" bIns="19050" anchor="ctr" anchorCtr="0">
                  <a:spAutoFit/>
                </a:bodyPr>
                <a:lstStyle/>
                <a:p>
                  <a:pPr>
                    <a:defRPr sz="1600" b="1"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6-8C6E-4760-9657-FBFB50CF0876}"/>
                </c:ext>
              </c:extLst>
            </c:dLbl>
            <c:dLbl>
              <c:idx val="8"/>
              <c:spPr>
                <a:noFill/>
                <a:ln>
                  <a:noFill/>
                </a:ln>
                <a:effectLst/>
              </c:spPr>
              <c:txPr>
                <a:bodyPr rot="0" spcFirstLastPara="1" vertOverflow="overflow" horzOverflow="overflow" vert="horz" wrap="square" lIns="252000" tIns="19050" rIns="38100" bIns="19050" anchor="ctr" anchorCtr="0">
                  <a:spAutoFit/>
                </a:bodyPr>
                <a:lstStyle/>
                <a:p>
                  <a:pPr>
                    <a:defRPr sz="1600" b="1"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7-8C6E-4760-9657-FBFB50CF0876}"/>
                </c:ext>
              </c:extLst>
            </c:dLbl>
            <c:dLbl>
              <c:idx val="9"/>
              <c:spPr>
                <a:noFill/>
                <a:ln>
                  <a:noFill/>
                </a:ln>
                <a:effectLst/>
              </c:spPr>
              <c:txPr>
                <a:bodyPr rot="0" spcFirstLastPara="1" vertOverflow="overflow" horzOverflow="overflow" vert="horz" wrap="square" lIns="180000" tIns="19050" rIns="38100" bIns="19050" anchor="ctr" anchorCtr="0">
                  <a:spAutoFit/>
                </a:bodyPr>
                <a:lstStyle/>
                <a:p>
                  <a:pPr>
                    <a:defRPr sz="1600" b="1"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8-8C6E-4760-9657-FBFB50CF0876}"/>
                </c:ext>
              </c:extLst>
            </c:dLbl>
            <c:dLbl>
              <c:idx val="10"/>
              <c:spPr>
                <a:noFill/>
                <a:ln>
                  <a:noFill/>
                </a:ln>
                <a:effectLst/>
              </c:spPr>
              <c:txPr>
                <a:bodyPr rot="0" spcFirstLastPara="1" vertOverflow="overflow" horzOverflow="overflow" vert="horz" wrap="square" lIns="144000" tIns="72000" rIns="38100" bIns="180000" anchor="ctr" anchorCtr="0">
                  <a:spAutoFit/>
                </a:bodyPr>
                <a:lstStyle/>
                <a:p>
                  <a:pPr>
                    <a:defRPr sz="1600" b="1"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9-8C6E-4760-9657-FBFB50CF0876}"/>
                </c:ext>
              </c:extLst>
            </c:dLbl>
            <c:dLbl>
              <c:idx val="11"/>
              <c:spPr>
                <a:noFill/>
                <a:ln>
                  <a:noFill/>
                </a:ln>
                <a:effectLst/>
              </c:spPr>
              <c:txPr>
                <a:bodyPr rot="0" spcFirstLastPara="1" vertOverflow="overflow" horzOverflow="overflow" vert="horz" wrap="square" lIns="72000" tIns="18000" rIns="38100" bIns="36000" anchor="b" anchorCtr="0">
                  <a:spAutoFit/>
                </a:bodyPr>
                <a:lstStyle/>
                <a:p>
                  <a:pPr>
                    <a:defRPr sz="1600" b="1"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8C6E-4760-9657-FBFB50CF0876}"/>
                </c:ext>
              </c:extLst>
            </c:dLbl>
            <c:spPr>
              <a:noFill/>
              <a:ln>
                <a:noFill/>
              </a:ln>
              <a:effectLst/>
            </c:spPr>
            <c:txPr>
              <a:bodyPr rot="0" spcFirstLastPara="1" vertOverflow="overflow" horzOverflow="overflow" vert="horz" wrap="square" lIns="36000" tIns="19050" rIns="38100" bIns="19050" anchor="ctr" anchorCtr="0">
                <a:spAutoFit/>
              </a:bodyPr>
              <a:lstStyle/>
              <a:p>
                <a:pPr>
                  <a:defRPr sz="1600" b="1"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'Chart 2'!$B$3:$B$39</c:f>
              <c:numCache>
                <c:formatCode>General</c:formatCode>
                <c:ptCount val="37"/>
                <c:pt idx="0">
                  <c:v>24</c:v>
                </c:pt>
                <c:pt idx="1">
                  <c:v>26</c:v>
                </c:pt>
                <c:pt idx="2">
                  <c:v>28</c:v>
                </c:pt>
                <c:pt idx="3">
                  <c:v>30</c:v>
                </c:pt>
                <c:pt idx="4">
                  <c:v>32</c:v>
                </c:pt>
                <c:pt idx="5">
                  <c:v>34</c:v>
                </c:pt>
                <c:pt idx="6">
                  <c:v>36</c:v>
                </c:pt>
                <c:pt idx="7">
                  <c:v>38</c:v>
                </c:pt>
                <c:pt idx="8">
                  <c:v>40</c:v>
                </c:pt>
                <c:pt idx="9">
                  <c:v>42</c:v>
                </c:pt>
                <c:pt idx="10">
                  <c:v>44</c:v>
                </c:pt>
                <c:pt idx="11">
                  <c:v>46</c:v>
                </c:pt>
                <c:pt idx="12">
                  <c:v>48</c:v>
                </c:pt>
                <c:pt idx="13">
                  <c:v>50</c:v>
                </c:pt>
                <c:pt idx="14">
                  <c:v>52</c:v>
                </c:pt>
                <c:pt idx="15">
                  <c:v>54</c:v>
                </c:pt>
                <c:pt idx="16">
                  <c:v>56</c:v>
                </c:pt>
                <c:pt idx="17">
                  <c:v>58</c:v>
                </c:pt>
                <c:pt idx="18">
                  <c:v>60</c:v>
                </c:pt>
                <c:pt idx="19">
                  <c:v>62</c:v>
                </c:pt>
                <c:pt idx="20">
                  <c:v>64</c:v>
                </c:pt>
                <c:pt idx="21">
                  <c:v>66</c:v>
                </c:pt>
                <c:pt idx="22">
                  <c:v>68</c:v>
                </c:pt>
                <c:pt idx="23">
                  <c:v>70</c:v>
                </c:pt>
                <c:pt idx="24">
                  <c:v>72</c:v>
                </c:pt>
                <c:pt idx="25">
                  <c:v>74</c:v>
                </c:pt>
                <c:pt idx="26">
                  <c:v>76</c:v>
                </c:pt>
                <c:pt idx="27">
                  <c:v>78</c:v>
                </c:pt>
                <c:pt idx="28">
                  <c:v>80</c:v>
                </c:pt>
                <c:pt idx="29">
                  <c:v>82</c:v>
                </c:pt>
                <c:pt idx="30">
                  <c:v>84</c:v>
                </c:pt>
                <c:pt idx="31">
                  <c:v>86</c:v>
                </c:pt>
                <c:pt idx="32">
                  <c:v>88</c:v>
                </c:pt>
                <c:pt idx="33">
                  <c:v>90</c:v>
                </c:pt>
                <c:pt idx="34">
                  <c:v>92</c:v>
                </c:pt>
                <c:pt idx="35">
                  <c:v>94</c:v>
                </c:pt>
                <c:pt idx="36">
                  <c:v>96</c:v>
                </c:pt>
              </c:numCache>
            </c:numRef>
          </c:cat>
          <c:val>
            <c:numRef>
              <c:f>'Chart 2'!$C$3:$C$39</c:f>
              <c:numCache>
                <c:formatCode>0.0</c:formatCode>
                <c:ptCount val="37"/>
                <c:pt idx="0">
                  <c:v>851.03485838779898</c:v>
                </c:pt>
                <c:pt idx="1">
                  <c:v>675.46681473320052</c:v>
                </c:pt>
                <c:pt idx="2">
                  <c:v>536.1183661385453</c:v>
                </c:pt>
                <c:pt idx="3">
                  <c:v>425.51742919389972</c:v>
                </c:pt>
                <c:pt idx="4">
                  <c:v>337.7334073666002</c:v>
                </c:pt>
                <c:pt idx="5">
                  <c:v>268.05918306927276</c:v>
                </c:pt>
                <c:pt idx="6">
                  <c:v>212.75871459694986</c:v>
                </c:pt>
                <c:pt idx="7">
                  <c:v>168.86670368330016</c:v>
                </c:pt>
                <c:pt idx="8">
                  <c:v>134.02959153463638</c:v>
                </c:pt>
                <c:pt idx="9">
                  <c:v>106.37935729847493</c:v>
                </c:pt>
                <c:pt idx="10">
                  <c:v>84.433351841650065</c:v>
                </c:pt>
                <c:pt idx="11">
                  <c:v>67.014795767318162</c:v>
                </c:pt>
                <c:pt idx="12">
                  <c:v>53.189678649237464</c:v>
                </c:pt>
                <c:pt idx="13">
                  <c:v>42.21667592082499</c:v>
                </c:pt>
                <c:pt idx="14">
                  <c:v>33.507397883659124</c:v>
                </c:pt>
                <c:pt idx="15">
                  <c:v>26.594839324618732</c:v>
                </c:pt>
                <c:pt idx="16">
                  <c:v>21.108337960412495</c:v>
                </c:pt>
                <c:pt idx="17">
                  <c:v>16.753698941829558</c:v>
                </c:pt>
                <c:pt idx="18">
                  <c:v>13.297419662309366</c:v>
                </c:pt>
                <c:pt idx="19">
                  <c:v>10.554168980206247</c:v>
                </c:pt>
                <c:pt idx="20">
                  <c:v>8.3768494709147792</c:v>
                </c:pt>
                <c:pt idx="21">
                  <c:v>6.6487098311546831</c:v>
                </c:pt>
                <c:pt idx="22">
                  <c:v>5.2770844901031282</c:v>
                </c:pt>
                <c:pt idx="23">
                  <c:v>4.1884247354573931</c:v>
                </c:pt>
                <c:pt idx="24">
                  <c:v>3.3243549155773415</c:v>
                </c:pt>
                <c:pt idx="25">
                  <c:v>2.6385422450515632</c:v>
                </c:pt>
                <c:pt idx="26">
                  <c:v>2.0942123677286957</c:v>
                </c:pt>
                <c:pt idx="27">
                  <c:v>1.6621774577886708</c:v>
                </c:pt>
                <c:pt idx="28">
                  <c:v>1.3192711225257816</c:v>
                </c:pt>
                <c:pt idx="29">
                  <c:v>1.0471061838643478</c:v>
                </c:pt>
                <c:pt idx="30">
                  <c:v>0.83108872889433538</c:v>
                </c:pt>
                <c:pt idx="31">
                  <c:v>0.6596355612628908</c:v>
                </c:pt>
                <c:pt idx="32">
                  <c:v>0.52355309193217381</c:v>
                </c:pt>
                <c:pt idx="33">
                  <c:v>0.41554436444716769</c:v>
                </c:pt>
                <c:pt idx="34">
                  <c:v>0.32981778063144535</c:v>
                </c:pt>
                <c:pt idx="35">
                  <c:v>0.2617765459660869</c:v>
                </c:pt>
                <c:pt idx="36">
                  <c:v>0.20777218222358385</c:v>
                </c:pt>
              </c:numCache>
            </c:numRef>
          </c:val>
          <c:smooth val="0"/>
          <c:extLst>
            <c:ext xmlns:c16="http://schemas.microsoft.com/office/drawing/2014/chart" uri="{C3380CC4-5D6E-409C-BE32-E72D297353CC}">
              <c16:uniqueId val="{0000000B-8C6E-4760-9657-FBFB50CF0876}"/>
            </c:ext>
          </c:extLst>
        </c:ser>
        <c:ser>
          <c:idx val="1"/>
          <c:order val="1"/>
          <c:tx>
            <c:strRef>
              <c:f>'Chart 2'!$D$2</c:f>
              <c:strCache>
                <c:ptCount val="1"/>
                <c:pt idx="0">
                  <c:v>MRL value 100μg/kg</c:v>
                </c:pt>
              </c:strCache>
            </c:strRef>
          </c:tx>
          <c:spPr>
            <a:ln w="28575" cap="rnd">
              <a:solidFill>
                <a:schemeClr val="dk1">
                  <a:shade val="95000"/>
                  <a:satMod val="105000"/>
                </a:schemeClr>
              </a:solidFill>
              <a:prstDash val="dash"/>
              <a:round/>
            </a:ln>
            <a:effectLst/>
          </c:spPr>
          <c:marker>
            <c:symbol val="none"/>
          </c:marker>
          <c:dLbls>
            <c:delete val="1"/>
          </c:dLbls>
          <c:cat>
            <c:numRef>
              <c:f>'Chart 2'!$B$3:$B$39</c:f>
              <c:numCache>
                <c:formatCode>General</c:formatCode>
                <c:ptCount val="37"/>
                <c:pt idx="0">
                  <c:v>24</c:v>
                </c:pt>
                <c:pt idx="1">
                  <c:v>26</c:v>
                </c:pt>
                <c:pt idx="2">
                  <c:v>28</c:v>
                </c:pt>
                <c:pt idx="3">
                  <c:v>30</c:v>
                </c:pt>
                <c:pt idx="4">
                  <c:v>32</c:v>
                </c:pt>
                <c:pt idx="5">
                  <c:v>34</c:v>
                </c:pt>
                <c:pt idx="6">
                  <c:v>36</c:v>
                </c:pt>
                <c:pt idx="7">
                  <c:v>38</c:v>
                </c:pt>
                <c:pt idx="8">
                  <c:v>40</c:v>
                </c:pt>
                <c:pt idx="9">
                  <c:v>42</c:v>
                </c:pt>
                <c:pt idx="10">
                  <c:v>44</c:v>
                </c:pt>
                <c:pt idx="11">
                  <c:v>46</c:v>
                </c:pt>
                <c:pt idx="12">
                  <c:v>48</c:v>
                </c:pt>
                <c:pt idx="13">
                  <c:v>50</c:v>
                </c:pt>
                <c:pt idx="14">
                  <c:v>52</c:v>
                </c:pt>
                <c:pt idx="15">
                  <c:v>54</c:v>
                </c:pt>
                <c:pt idx="16">
                  <c:v>56</c:v>
                </c:pt>
                <c:pt idx="17">
                  <c:v>58</c:v>
                </c:pt>
                <c:pt idx="18">
                  <c:v>60</c:v>
                </c:pt>
                <c:pt idx="19">
                  <c:v>62</c:v>
                </c:pt>
                <c:pt idx="20">
                  <c:v>64</c:v>
                </c:pt>
                <c:pt idx="21">
                  <c:v>66</c:v>
                </c:pt>
                <c:pt idx="22">
                  <c:v>68</c:v>
                </c:pt>
                <c:pt idx="23">
                  <c:v>70</c:v>
                </c:pt>
                <c:pt idx="24">
                  <c:v>72</c:v>
                </c:pt>
                <c:pt idx="25">
                  <c:v>74</c:v>
                </c:pt>
                <c:pt idx="26">
                  <c:v>76</c:v>
                </c:pt>
                <c:pt idx="27">
                  <c:v>78</c:v>
                </c:pt>
                <c:pt idx="28">
                  <c:v>80</c:v>
                </c:pt>
                <c:pt idx="29">
                  <c:v>82</c:v>
                </c:pt>
                <c:pt idx="30">
                  <c:v>84</c:v>
                </c:pt>
                <c:pt idx="31">
                  <c:v>86</c:v>
                </c:pt>
                <c:pt idx="32">
                  <c:v>88</c:v>
                </c:pt>
                <c:pt idx="33">
                  <c:v>90</c:v>
                </c:pt>
                <c:pt idx="34">
                  <c:v>92</c:v>
                </c:pt>
                <c:pt idx="35">
                  <c:v>94</c:v>
                </c:pt>
                <c:pt idx="36">
                  <c:v>96</c:v>
                </c:pt>
              </c:numCache>
            </c:numRef>
          </c:cat>
          <c:val>
            <c:numRef>
              <c:f>'Chart 2'!$D$3:$D$39</c:f>
              <c:numCache>
                <c:formatCode>General</c:formatCode>
                <c:ptCount val="3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numCache>
            </c:numRef>
          </c:val>
          <c:smooth val="0"/>
          <c:extLst>
            <c:ext xmlns:c16="http://schemas.microsoft.com/office/drawing/2014/chart" uri="{C3380CC4-5D6E-409C-BE32-E72D297353CC}">
              <c16:uniqueId val="{0000000C-8C6E-4760-9657-FBFB50CF0876}"/>
            </c:ext>
          </c:extLst>
        </c:ser>
        <c:dLbls>
          <c:dLblPos val="t"/>
          <c:showLegendKey val="0"/>
          <c:showVal val="1"/>
          <c:showCatName val="0"/>
          <c:showSerName val="0"/>
          <c:showPercent val="0"/>
          <c:showBubbleSize val="0"/>
        </c:dLbls>
        <c:smooth val="0"/>
        <c:axId val="1160386575"/>
        <c:axId val="1160388015"/>
      </c:lineChart>
      <c:catAx>
        <c:axId val="1160386575"/>
        <c:scaling>
          <c:orientation val="minMax"/>
        </c:scaling>
        <c:delete val="0"/>
        <c:axPos val="b"/>
        <c:title>
          <c:tx>
            <c:rich>
              <a:bodyPr rot="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r>
                  <a:rPr lang="da-DK" sz="2000" b="1" i="0" u="none" strike="noStrike" kern="1200" baseline="0">
                    <a:solidFill>
                      <a:sysClr val="windowText" lastClr="000000">
                        <a:lumMod val="65000"/>
                        <a:lumOff val="35000"/>
                      </a:sysClr>
                    </a:solidFill>
                  </a:rPr>
                  <a:t>Time after last </a:t>
                </a:r>
                <a:r>
                  <a:rPr lang="da-DK" sz="2000" b="1" i="0" u="none" strike="noStrike" kern="1200" spc="0" baseline="0">
                    <a:solidFill>
                      <a:sysClr val="windowText" lastClr="000000">
                        <a:lumMod val="65000"/>
                        <a:lumOff val="35000"/>
                      </a:sysClr>
                    </a:solidFill>
                  </a:rPr>
                  <a:t>Noromylin® Vet administration</a:t>
                </a:r>
                <a:r>
                  <a:rPr lang="da-DK" sz="2000" b="1" i="0" u="none" strike="noStrike" kern="1200" baseline="0">
                    <a:solidFill>
                      <a:sysClr val="windowText" lastClr="000000">
                        <a:lumMod val="65000"/>
                        <a:lumOff val="35000"/>
                      </a:sysClr>
                    </a:solidFill>
                  </a:rPr>
                  <a:t> [h]</a:t>
                </a:r>
              </a:p>
            </c:rich>
          </c:tx>
          <c:overlay val="0"/>
          <c:spPr>
            <a:noFill/>
            <a:ln>
              <a:noFill/>
            </a:ln>
            <a:effectLst/>
          </c:spPr>
          <c:txPr>
            <a:bodyPr rot="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da-DK"/>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a-DK"/>
          </a:p>
        </c:txPr>
        <c:crossAx val="1160388015"/>
        <c:crosses val="autoZero"/>
        <c:auto val="1"/>
        <c:lblAlgn val="ctr"/>
        <c:lblOffset val="100"/>
        <c:noMultiLvlLbl val="0"/>
      </c:catAx>
      <c:valAx>
        <c:axId val="116038801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r>
                  <a:rPr lang="da-DK" sz="2000" b="1" i="0" u="none" strike="noStrike" kern="1200" baseline="0">
                    <a:solidFill>
                      <a:sysClr val="windowText" lastClr="000000">
                        <a:lumMod val="65000"/>
                        <a:lumOff val="35000"/>
                      </a:sysClr>
                    </a:solidFill>
                    <a:latin typeface="+mn-lt"/>
                  </a:rPr>
                  <a:t>Concentration of residues in meat (</a:t>
                </a:r>
                <a:r>
                  <a:rPr lang="el-GR" sz="2000" b="1" i="0" u="none" strike="noStrike" kern="1200" baseline="0">
                    <a:solidFill>
                      <a:sysClr val="windowText" lastClr="000000">
                        <a:lumMod val="65000"/>
                        <a:lumOff val="35000"/>
                      </a:sysClr>
                    </a:solidFill>
                    <a:latin typeface="+mn-lt"/>
                    <a:cs typeface="Arial" panose="020B0604020202020204" pitchFamily="34" charset="0"/>
                  </a:rPr>
                  <a:t>μ</a:t>
                </a:r>
                <a:r>
                  <a:rPr lang="en-US" sz="2000" b="1" i="0" u="none" strike="noStrike" kern="1200" baseline="0">
                    <a:solidFill>
                      <a:sysClr val="windowText" lastClr="000000">
                        <a:lumMod val="65000"/>
                        <a:lumOff val="35000"/>
                      </a:sysClr>
                    </a:solidFill>
                    <a:latin typeface="+mn-lt"/>
                    <a:cs typeface="Arial" panose="020B0604020202020204" pitchFamily="34" charset="0"/>
                  </a:rPr>
                  <a:t>g/kg)</a:t>
                </a:r>
                <a:endParaRPr lang="da-DK" sz="2000" b="1" i="0" u="none" strike="noStrike" kern="1200" baseline="0">
                  <a:solidFill>
                    <a:sysClr val="windowText" lastClr="000000">
                      <a:lumMod val="65000"/>
                      <a:lumOff val="35000"/>
                    </a:sysClr>
                  </a:solidFill>
                  <a:latin typeface="+mn-lt"/>
                </a:endParaRPr>
              </a:p>
            </c:rich>
          </c:tx>
          <c:overlay val="0"/>
          <c:spPr>
            <a:noFill/>
            <a:ln>
              <a:noFill/>
            </a:ln>
            <a:effectLst/>
          </c:spPr>
          <c:txPr>
            <a:bodyPr rot="-54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da-DK"/>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a-DK"/>
          </a:p>
        </c:txPr>
        <c:crossAx val="1160386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2875280</xdr:colOff>
      <xdr:row>15</xdr:row>
      <xdr:rowOff>157480</xdr:rowOff>
    </xdr:from>
    <xdr:ext cx="809068" cy="180434"/>
    <mc:AlternateContent xmlns:mc="http://schemas.openxmlformats.org/markup-compatibility/2006" xmlns:a14="http://schemas.microsoft.com/office/drawing/2010/main">
      <mc:Choice Requires="a14">
        <xdr:sp macro="" textlink="">
          <xdr:nvSpPr>
            <xdr:cNvPr id="2" name="Tekstfelt 1">
              <a:extLst>
                <a:ext uri="{FF2B5EF4-FFF2-40B4-BE49-F238E27FC236}">
                  <a16:creationId xmlns:a16="http://schemas.microsoft.com/office/drawing/2014/main" id="{8615874E-717B-46B3-9CDD-02B1C63FACEC}"/>
                </a:ext>
              </a:extLst>
            </xdr:cNvPr>
            <xdr:cNvSpPr txBox="1"/>
          </xdr:nvSpPr>
          <xdr:spPr>
            <a:xfrm>
              <a:off x="2875280" y="6904355"/>
              <a:ext cx="809068" cy="1804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da-DK" sz="1200" b="0" i="1">
                        <a:latin typeface="Cambria Math" panose="02040503050406030204" pitchFamily="18" charset="0"/>
                      </a:rPr>
                      <m:t>(</m:t>
                    </m:r>
                    <m:sSup>
                      <m:sSupPr>
                        <m:ctrlPr>
                          <a:rPr lang="da-DK" sz="1200" i="1">
                            <a:latin typeface="Cambria Math" panose="02040503050406030204" pitchFamily="18" charset="0"/>
                          </a:rPr>
                        </m:ctrlPr>
                      </m:sSupPr>
                      <m:e>
                        <m:r>
                          <a:rPr lang="da-DK" sz="1200" b="0" i="1">
                            <a:latin typeface="Cambria Math" panose="02040503050406030204" pitchFamily="18" charset="0"/>
                          </a:rPr>
                          <m:t>𝑊</m:t>
                        </m:r>
                        <m:r>
                          <a:rPr lang="da-DK" sz="1200" b="0" i="1">
                            <a:latin typeface="Cambria Math" panose="02040503050406030204" pitchFamily="18" charset="0"/>
                          </a:rPr>
                          <m:t>=0.5</m:t>
                        </m:r>
                      </m:e>
                      <m:sup>
                        <m:r>
                          <a:rPr lang="da-DK" sz="1200" b="0" i="1">
                            <a:latin typeface="Cambria Math" panose="02040503050406030204" pitchFamily="18" charset="0"/>
                          </a:rPr>
                          <m:t>𝑦</m:t>
                        </m:r>
                      </m:sup>
                    </m:sSup>
                    <m:r>
                      <a:rPr lang="da-DK" sz="1200" b="0" i="1">
                        <a:latin typeface="Cambria Math" panose="02040503050406030204" pitchFamily="18" charset="0"/>
                      </a:rPr>
                      <m:t>)</m:t>
                    </m:r>
                  </m:oMath>
                </m:oMathPara>
              </a14:m>
              <a:endParaRPr lang="da-DK" sz="1200">
                <a:latin typeface="Arial" panose="020B0604020202020204" pitchFamily="34" charset="0"/>
                <a:cs typeface="Arial" panose="020B0604020202020204" pitchFamily="34" charset="0"/>
              </a:endParaRPr>
            </a:p>
          </xdr:txBody>
        </xdr:sp>
      </mc:Choice>
      <mc:Fallback xmlns="">
        <xdr:sp macro="" textlink="">
          <xdr:nvSpPr>
            <xdr:cNvPr id="2" name="Tekstfelt 1">
              <a:extLst>
                <a:ext uri="{FF2B5EF4-FFF2-40B4-BE49-F238E27FC236}">
                  <a16:creationId xmlns:a16="http://schemas.microsoft.com/office/drawing/2014/main" id="{8615874E-717B-46B3-9CDD-02B1C63FACEC}"/>
                </a:ext>
              </a:extLst>
            </xdr:cNvPr>
            <xdr:cNvSpPr txBox="1"/>
          </xdr:nvSpPr>
          <xdr:spPr>
            <a:xfrm>
              <a:off x="2875280" y="6904355"/>
              <a:ext cx="809068" cy="1804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da-DK" sz="1200" b="0" i="0">
                  <a:latin typeface="Cambria Math" panose="02040503050406030204" pitchFamily="18" charset="0"/>
                </a:rPr>
                <a:t>(</a:t>
              </a:r>
              <a:r>
                <a:rPr lang="da-DK" sz="1200" i="0">
                  <a:latin typeface="Cambria Math" panose="02040503050406030204" pitchFamily="18" charset="0"/>
                </a:rPr>
                <a:t>〖</a:t>
              </a:r>
              <a:r>
                <a:rPr lang="da-DK" sz="1200" b="0" i="0">
                  <a:latin typeface="Cambria Math" panose="02040503050406030204" pitchFamily="18" charset="0"/>
                </a:rPr>
                <a:t>𝑊=0.5〗^𝑦)</a:t>
              </a:r>
              <a:endParaRPr lang="da-DK" sz="1200">
                <a:latin typeface="Arial" panose="020B0604020202020204" pitchFamily="34" charset="0"/>
                <a:cs typeface="Arial" panose="020B0604020202020204" pitchFamily="34" charset="0"/>
              </a:endParaRP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4</xdr:col>
      <xdr:colOff>495887</xdr:colOff>
      <xdr:row>1</xdr:row>
      <xdr:rowOff>9978</xdr:rowOff>
    </xdr:from>
    <xdr:to>
      <xdr:col>52</xdr:col>
      <xdr:colOff>167794</xdr:colOff>
      <xdr:row>71</xdr:row>
      <xdr:rowOff>76201</xdr:rowOff>
    </xdr:to>
    <xdr:graphicFrame macro="">
      <xdr:nvGraphicFramePr>
        <xdr:cNvPr id="9" name="Chart 8">
          <a:extLst>
            <a:ext uri="{FF2B5EF4-FFF2-40B4-BE49-F238E27FC236}">
              <a16:creationId xmlns:a16="http://schemas.microsoft.com/office/drawing/2014/main" id="{DA5181A0-F8BD-46BA-AE02-3D7811C633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421529</xdr:colOff>
      <xdr:row>54</xdr:row>
      <xdr:rowOff>52918</xdr:rowOff>
    </xdr:from>
    <xdr:to>
      <xdr:col>12</xdr:col>
      <xdr:colOff>52916</xdr:colOff>
      <xdr:row>61</xdr:row>
      <xdr:rowOff>150906</xdr:rowOff>
    </xdr:to>
    <xdr:sp macro="" textlink="">
      <xdr:nvSpPr>
        <xdr:cNvPr id="8" name="Tekstfelt 5">
          <a:extLst>
            <a:ext uri="{FF2B5EF4-FFF2-40B4-BE49-F238E27FC236}">
              <a16:creationId xmlns:a16="http://schemas.microsoft.com/office/drawing/2014/main" id="{B02F32EF-BA47-4571-B15C-C5BC4C610B31}"/>
            </a:ext>
          </a:extLst>
        </xdr:cNvPr>
        <xdr:cNvSpPr txBox="1"/>
      </xdr:nvSpPr>
      <xdr:spPr>
        <a:xfrm>
          <a:off x="4411446" y="8625418"/>
          <a:ext cx="3314387" cy="120923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a-DK" sz="2000">
              <a:latin typeface="+mn-lt"/>
              <a:cs typeface="Times New Roman" panose="02020603050405020304" pitchFamily="18" charset="0"/>
            </a:rPr>
            <a:t>MRL in meat:100 </a:t>
          </a:r>
          <a:r>
            <a:rPr lang="el-GR" sz="2000">
              <a:latin typeface="+mn-lt"/>
              <a:cs typeface="Times New Roman" panose="02020603050405020304" pitchFamily="18" charset="0"/>
            </a:rPr>
            <a:t>μ</a:t>
          </a:r>
          <a:r>
            <a:rPr lang="en-US" sz="2000">
              <a:latin typeface="+mn-lt"/>
              <a:cs typeface="Times New Roman" panose="02020603050405020304" pitchFamily="18" charset="0"/>
            </a:rPr>
            <a:t>g</a:t>
          </a:r>
          <a:r>
            <a:rPr lang="da-DK" sz="2000">
              <a:latin typeface="+mn-lt"/>
              <a:cs typeface="Times New Roman" panose="02020603050405020304" pitchFamily="18" charset="0"/>
            </a:rPr>
            <a:t>/kg</a:t>
          </a:r>
        </a:p>
        <a:p>
          <a:endParaRPr lang="da-DK" sz="2000">
            <a:latin typeface="+mn-lt"/>
            <a:cs typeface="Times New Roman" panose="02020603050405020304" pitchFamily="18" charset="0"/>
          </a:endParaRPr>
        </a:p>
        <a:p>
          <a:endParaRPr lang="da-DK" sz="2000">
            <a:latin typeface="+mn-lt"/>
            <a:cs typeface="Times New Roman" panose="02020603050405020304" pitchFamily="18" charset="0"/>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0.41045</cdr:x>
      <cdr:y>0.79563</cdr:y>
    </cdr:from>
    <cdr:to>
      <cdr:x>0.41064</cdr:x>
      <cdr:y>0.88337</cdr:y>
    </cdr:to>
    <cdr:cxnSp macro="">
      <cdr:nvCxnSpPr>
        <cdr:cNvPr id="2" name="Straight Connector 1">
          <a:extLst xmlns:a="http://schemas.openxmlformats.org/drawingml/2006/main">
            <a:ext uri="{FF2B5EF4-FFF2-40B4-BE49-F238E27FC236}">
              <a16:creationId xmlns:a16="http://schemas.microsoft.com/office/drawing/2014/main" id="{101E774D-0ADA-E0F7-8B16-A54D3A260F16}"/>
            </a:ext>
          </a:extLst>
        </cdr:cNvPr>
        <cdr:cNvCxnSpPr/>
      </cdr:nvCxnSpPr>
      <cdr:spPr>
        <a:xfrm xmlns:a="http://schemas.openxmlformats.org/drawingml/2006/main">
          <a:off x="11939522" y="9281058"/>
          <a:ext cx="5527" cy="1023491"/>
        </a:xfrm>
        <a:prstGeom xmlns:a="http://schemas.openxmlformats.org/drawingml/2006/main" prst="line">
          <a:avLst/>
        </a:prstGeom>
        <a:ln xmlns:a="http://schemas.openxmlformats.org/drawingml/2006/main" w="38100" cap="sq" cmpd="sng"/>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0.42209</cdr:x>
      <cdr:y>0.63816</cdr:y>
    </cdr:from>
    <cdr:to>
      <cdr:x>0.55301</cdr:x>
      <cdr:y>0.67041</cdr:y>
    </cdr:to>
    <cdr:sp macro="" textlink="">
      <cdr:nvSpPr>
        <cdr:cNvPr id="3" name="Tekstfelt 5">
          <a:extLst xmlns:a="http://schemas.openxmlformats.org/drawingml/2006/main">
            <a:ext uri="{FF2B5EF4-FFF2-40B4-BE49-F238E27FC236}">
              <a16:creationId xmlns:a16="http://schemas.microsoft.com/office/drawing/2014/main" id="{1751AE48-D834-1090-A616-03D1D2DEFE0C}"/>
            </a:ext>
          </a:extLst>
        </cdr:cNvPr>
        <cdr:cNvSpPr txBox="1"/>
      </cdr:nvSpPr>
      <cdr:spPr>
        <a:xfrm xmlns:a="http://schemas.openxmlformats.org/drawingml/2006/main">
          <a:off x="12083418" y="7133814"/>
          <a:ext cx="3747966" cy="3605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2000">
              <a:latin typeface="+mn-lt"/>
              <a:cs typeface="Times New Roman" panose="02020603050405020304" pitchFamily="18" charset="0"/>
            </a:rPr>
            <a:t>After 43 hours, the concentration of residues</a:t>
          </a:r>
          <a:r>
            <a:rPr lang="da-DK" sz="2000" baseline="0">
              <a:latin typeface="+mn-lt"/>
              <a:cs typeface="Times New Roman" panose="02020603050405020304" pitchFamily="18" charset="0"/>
            </a:rPr>
            <a:t> </a:t>
          </a:r>
          <a:r>
            <a:rPr lang="da-DK" sz="2000">
              <a:latin typeface="+mn-lt"/>
              <a:cs typeface="Times New Roman" panose="02020603050405020304" pitchFamily="18" charset="0"/>
            </a:rPr>
            <a:t>is below the MRL set</a:t>
          </a:r>
          <a:r>
            <a:rPr lang="da-DK" sz="2000" baseline="0">
              <a:latin typeface="+mn-lt"/>
              <a:cs typeface="Times New Roman" panose="02020603050405020304" pitchFamily="18" charset="0"/>
            </a:rPr>
            <a:t> in the EU</a:t>
          </a:r>
          <a:endParaRPr lang="da-DK" sz="2000">
            <a:latin typeface="+mn-lt"/>
            <a:cs typeface="Times New Roman" panose="02020603050405020304" pitchFamily="18" charset="0"/>
          </a:endParaRPr>
        </a:p>
      </cdr:txBody>
    </cdr:sp>
  </cdr:relSizeAnchor>
  <cdr:relSizeAnchor xmlns:cdr="http://schemas.openxmlformats.org/drawingml/2006/chartDrawing">
    <cdr:from>
      <cdr:x>0.40967</cdr:x>
      <cdr:y>0.63663</cdr:y>
    </cdr:from>
    <cdr:to>
      <cdr:x>0.41757</cdr:x>
      <cdr:y>0.75745</cdr:y>
    </cdr:to>
    <cdr:cxnSp macro="">
      <cdr:nvCxnSpPr>
        <cdr:cNvPr id="4" name="Straight Arrow Connector 3">
          <a:extLst xmlns:a="http://schemas.openxmlformats.org/drawingml/2006/main">
            <a:ext uri="{FF2B5EF4-FFF2-40B4-BE49-F238E27FC236}">
              <a16:creationId xmlns:a16="http://schemas.microsoft.com/office/drawing/2014/main" id="{D29B340E-439D-F729-B9D7-3F1D05B5D4E6}"/>
            </a:ext>
          </a:extLst>
        </cdr:cNvPr>
        <cdr:cNvCxnSpPr/>
      </cdr:nvCxnSpPr>
      <cdr:spPr>
        <a:xfrm xmlns:a="http://schemas.openxmlformats.org/drawingml/2006/main" flipH="1">
          <a:off x="11727863" y="7116710"/>
          <a:ext cx="226292" cy="1350562"/>
        </a:xfrm>
        <a:prstGeom xmlns:a="http://schemas.openxmlformats.org/drawingml/2006/main" prst="straightConnector1">
          <a:avLst/>
        </a:prstGeom>
        <a:ln xmlns:a="http://schemas.openxmlformats.org/drawingml/2006/main" w="34925" cmpd="sn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0.42321</cdr:x>
      <cdr:y>0.5742</cdr:y>
    </cdr:from>
    <cdr:to>
      <cdr:x>0.54975</cdr:x>
      <cdr:y>0.65313</cdr:y>
    </cdr:to>
    <cdr:sp macro="" textlink="">
      <cdr:nvSpPr>
        <cdr:cNvPr id="5" name="Tekstfelt 5">
          <a:extLst xmlns:a="http://schemas.openxmlformats.org/drawingml/2006/main">
            <a:ext uri="{FF2B5EF4-FFF2-40B4-BE49-F238E27FC236}">
              <a16:creationId xmlns:a16="http://schemas.microsoft.com/office/drawing/2014/main" id="{433BFBFB-D615-4D11-A02A-ED9D10248FAA}"/>
            </a:ext>
          </a:extLst>
        </cdr:cNvPr>
        <cdr:cNvSpPr txBox="1"/>
      </cdr:nvSpPr>
      <cdr:spPr>
        <a:xfrm xmlns:a="http://schemas.openxmlformats.org/drawingml/2006/main">
          <a:off x="12115741" y="6418823"/>
          <a:ext cx="3622575" cy="8823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2000">
              <a:latin typeface="+mn-lt"/>
              <a:cs typeface="Times New Roman" panose="02020603050405020304" pitchFamily="18" charset="0"/>
            </a:rPr>
            <a:t>In Denmark, the withdrawal period </a:t>
          </a:r>
          <a:r>
            <a:rPr lang="da-DK" sz="2000" baseline="0">
              <a:latin typeface="+mn-lt"/>
              <a:cs typeface="Times New Roman" panose="02020603050405020304" pitchFamily="18" charset="0"/>
            </a:rPr>
            <a:t>is</a:t>
          </a:r>
          <a:r>
            <a:rPr lang="da-DK" sz="2000">
              <a:latin typeface="+mn-lt"/>
              <a:cs typeface="Times New Roman" panose="02020603050405020304" pitchFamily="18" charset="0"/>
            </a:rPr>
            <a:t> 6 days</a:t>
          </a:r>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495887</xdr:colOff>
      <xdr:row>1</xdr:row>
      <xdr:rowOff>9978</xdr:rowOff>
    </xdr:from>
    <xdr:to>
      <xdr:col>52</xdr:col>
      <xdr:colOff>167794</xdr:colOff>
      <xdr:row>59</xdr:row>
      <xdr:rowOff>76201</xdr:rowOff>
    </xdr:to>
    <xdr:graphicFrame macro="">
      <xdr:nvGraphicFramePr>
        <xdr:cNvPr id="2" name="Chart 1">
          <a:extLst>
            <a:ext uri="{FF2B5EF4-FFF2-40B4-BE49-F238E27FC236}">
              <a16:creationId xmlns:a16="http://schemas.microsoft.com/office/drawing/2014/main" id="{D3264D6B-B3A8-4B95-ABB0-19CDE770CD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487218</xdr:colOff>
      <xdr:row>43</xdr:row>
      <xdr:rowOff>141709</xdr:rowOff>
    </xdr:from>
    <xdr:to>
      <xdr:col>12</xdr:col>
      <xdr:colOff>115430</xdr:colOff>
      <xdr:row>51</xdr:row>
      <xdr:rowOff>78648</xdr:rowOff>
    </xdr:to>
    <xdr:sp macro="" textlink="">
      <xdr:nvSpPr>
        <xdr:cNvPr id="3" name="Tekstfelt 5">
          <a:extLst>
            <a:ext uri="{FF2B5EF4-FFF2-40B4-BE49-F238E27FC236}">
              <a16:creationId xmlns:a16="http://schemas.microsoft.com/office/drawing/2014/main" id="{514641D4-C3DD-4C37-8F1F-820F055E9E70}"/>
            </a:ext>
          </a:extLst>
        </xdr:cNvPr>
        <xdr:cNvSpPr txBox="1"/>
      </xdr:nvSpPr>
      <xdr:spPr>
        <a:xfrm>
          <a:off x="4468011" y="7203347"/>
          <a:ext cx="3293695" cy="125073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a-DK" sz="2000">
              <a:latin typeface="+mn-lt"/>
              <a:cs typeface="Times New Roman" panose="02020603050405020304" pitchFamily="18" charset="0"/>
            </a:rPr>
            <a:t>MRL in meat: 100 </a:t>
          </a:r>
          <a:r>
            <a:rPr lang="el-GR" sz="2000">
              <a:latin typeface="+mn-lt"/>
              <a:cs typeface="Times New Roman" panose="02020603050405020304" pitchFamily="18" charset="0"/>
            </a:rPr>
            <a:t>μ</a:t>
          </a:r>
          <a:r>
            <a:rPr lang="en-US" sz="2000">
              <a:latin typeface="+mn-lt"/>
              <a:cs typeface="Times New Roman" panose="02020603050405020304" pitchFamily="18" charset="0"/>
            </a:rPr>
            <a:t>g</a:t>
          </a:r>
          <a:r>
            <a:rPr lang="da-DK" sz="2000">
              <a:latin typeface="+mn-lt"/>
              <a:cs typeface="Times New Roman" panose="02020603050405020304" pitchFamily="18" charset="0"/>
            </a:rPr>
            <a:t>/kg</a:t>
          </a:r>
        </a:p>
        <a:p>
          <a:endParaRPr lang="da-DK" sz="2000">
            <a:latin typeface="+mn-lt"/>
            <a:cs typeface="Times New Roman" panose="02020603050405020304" pitchFamily="18" charset="0"/>
          </a:endParaRPr>
        </a:p>
        <a:p>
          <a:endParaRPr lang="da-DK" sz="2000">
            <a:latin typeface="+mn-lt"/>
            <a:cs typeface="Times New Roman" panose="02020603050405020304" pitchFamily="18"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0.28976</cdr:x>
      <cdr:y>0.77293</cdr:y>
    </cdr:from>
    <cdr:to>
      <cdr:x>0.28991</cdr:x>
      <cdr:y>0.85922</cdr:y>
    </cdr:to>
    <cdr:cxnSp macro="">
      <cdr:nvCxnSpPr>
        <cdr:cNvPr id="2" name="Straight Connector 1">
          <a:extLst xmlns:a="http://schemas.openxmlformats.org/drawingml/2006/main">
            <a:ext uri="{FF2B5EF4-FFF2-40B4-BE49-F238E27FC236}">
              <a16:creationId xmlns:a16="http://schemas.microsoft.com/office/drawing/2014/main" id="{101E774D-0ADA-E0F7-8B16-A54D3A260F16}"/>
            </a:ext>
          </a:extLst>
        </cdr:cNvPr>
        <cdr:cNvCxnSpPr/>
      </cdr:nvCxnSpPr>
      <cdr:spPr>
        <a:xfrm xmlns:a="http://schemas.openxmlformats.org/drawingml/2006/main" flipH="1">
          <a:off x="8382621" y="7373711"/>
          <a:ext cx="4235" cy="823221"/>
        </a:xfrm>
        <a:prstGeom xmlns:a="http://schemas.openxmlformats.org/drawingml/2006/main" prst="line">
          <a:avLst/>
        </a:prstGeom>
        <a:ln xmlns:a="http://schemas.openxmlformats.org/drawingml/2006/main" w="38100" cap="sq" cmpd="sng"/>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0.31436</cdr:x>
      <cdr:y>0.6409</cdr:y>
    </cdr:from>
    <cdr:to>
      <cdr:x>0.44528</cdr:x>
      <cdr:y>0.67315</cdr:y>
    </cdr:to>
    <cdr:sp macro="" textlink="">
      <cdr:nvSpPr>
        <cdr:cNvPr id="3" name="Tekstfelt 5">
          <a:extLst xmlns:a="http://schemas.openxmlformats.org/drawingml/2006/main">
            <a:ext uri="{FF2B5EF4-FFF2-40B4-BE49-F238E27FC236}">
              <a16:creationId xmlns:a16="http://schemas.microsoft.com/office/drawing/2014/main" id="{1751AE48-D834-1090-A616-03D1D2DEFE0C}"/>
            </a:ext>
          </a:extLst>
        </cdr:cNvPr>
        <cdr:cNvSpPr txBox="1"/>
      </cdr:nvSpPr>
      <cdr:spPr>
        <a:xfrm xmlns:a="http://schemas.openxmlformats.org/drawingml/2006/main">
          <a:off x="9113972" y="6149037"/>
          <a:ext cx="3795711" cy="3094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2000">
              <a:latin typeface="+mn-lt"/>
              <a:cs typeface="Times New Roman" panose="02020603050405020304" pitchFamily="18" charset="0"/>
            </a:rPr>
            <a:t>After 43 hours, the concentration of residues</a:t>
          </a:r>
          <a:r>
            <a:rPr lang="da-DK" sz="2000" baseline="0">
              <a:latin typeface="+mn-lt"/>
              <a:cs typeface="Times New Roman" panose="02020603050405020304" pitchFamily="18" charset="0"/>
            </a:rPr>
            <a:t> </a:t>
          </a:r>
          <a:r>
            <a:rPr lang="da-DK" sz="2000">
              <a:latin typeface="+mn-lt"/>
              <a:cs typeface="Times New Roman" panose="02020603050405020304" pitchFamily="18" charset="0"/>
            </a:rPr>
            <a:t>is below the MRL</a:t>
          </a:r>
        </a:p>
      </cdr:txBody>
    </cdr:sp>
  </cdr:relSizeAnchor>
  <cdr:relSizeAnchor xmlns:cdr="http://schemas.openxmlformats.org/drawingml/2006/chartDrawing">
    <cdr:from>
      <cdr:x>0.28935</cdr:x>
      <cdr:y>0.673</cdr:y>
    </cdr:from>
    <cdr:to>
      <cdr:x>0.31279</cdr:x>
      <cdr:y>0.77169</cdr:y>
    </cdr:to>
    <cdr:cxnSp macro="">
      <cdr:nvCxnSpPr>
        <cdr:cNvPr id="4" name="Straight Arrow Connector 3">
          <a:extLst xmlns:a="http://schemas.openxmlformats.org/drawingml/2006/main">
            <a:ext uri="{FF2B5EF4-FFF2-40B4-BE49-F238E27FC236}">
              <a16:creationId xmlns:a16="http://schemas.microsoft.com/office/drawing/2014/main" id="{D29B340E-439D-F729-B9D7-3F1D05B5D4E6}"/>
            </a:ext>
          </a:extLst>
        </cdr:cNvPr>
        <cdr:cNvCxnSpPr/>
      </cdr:nvCxnSpPr>
      <cdr:spPr>
        <a:xfrm xmlns:a="http://schemas.openxmlformats.org/drawingml/2006/main" flipH="1">
          <a:off x="8389135" y="6457058"/>
          <a:ext cx="679391" cy="946861"/>
        </a:xfrm>
        <a:prstGeom xmlns:a="http://schemas.openxmlformats.org/drawingml/2006/main" prst="straightConnector1">
          <a:avLst/>
        </a:prstGeom>
        <a:ln xmlns:a="http://schemas.openxmlformats.org/drawingml/2006/main" w="34925" cmpd="sn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0.31347</cdr:x>
      <cdr:y>0.56461</cdr:y>
    </cdr:from>
    <cdr:to>
      <cdr:x>0.44001</cdr:x>
      <cdr:y>0.64354</cdr:y>
    </cdr:to>
    <cdr:sp macro="" textlink="">
      <cdr:nvSpPr>
        <cdr:cNvPr id="5" name="Tekstfelt 5">
          <a:extLst xmlns:a="http://schemas.openxmlformats.org/drawingml/2006/main">
            <a:ext uri="{FF2B5EF4-FFF2-40B4-BE49-F238E27FC236}">
              <a16:creationId xmlns:a16="http://schemas.microsoft.com/office/drawing/2014/main" id="{433BFBFB-D615-4D11-A02A-ED9D10248FAA}"/>
            </a:ext>
          </a:extLst>
        </cdr:cNvPr>
        <cdr:cNvSpPr txBox="1"/>
      </cdr:nvSpPr>
      <cdr:spPr>
        <a:xfrm xmlns:a="http://schemas.openxmlformats.org/drawingml/2006/main">
          <a:off x="9088276" y="5417138"/>
          <a:ext cx="3668723" cy="7572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2000">
              <a:latin typeface="+mn-lt"/>
              <a:cs typeface="Times New Roman" panose="02020603050405020304" pitchFamily="18" charset="0"/>
            </a:rPr>
            <a:t>In Denmark, the withdrawal period </a:t>
          </a:r>
          <a:r>
            <a:rPr lang="da-DK" sz="2000" baseline="0">
              <a:latin typeface="+mn-lt"/>
              <a:cs typeface="Times New Roman" panose="02020603050405020304" pitchFamily="18" charset="0"/>
            </a:rPr>
            <a:t>is</a:t>
          </a:r>
          <a:r>
            <a:rPr lang="da-DK" sz="2000">
              <a:latin typeface="+mn-lt"/>
              <a:cs typeface="Times New Roman" panose="02020603050405020304" pitchFamily="18" charset="0"/>
            </a:rPr>
            <a:t> 6 days</a:t>
          </a:r>
        </a:p>
      </cdr:txBody>
    </cdr:sp>
  </cdr:relSizeAnchor>
</c:userShapes>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ciencedirect.com/science/article/pii/S0956713523004000?via%3Dihub"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22A4A-6591-4924-A364-E12F60855DC4}">
  <dimension ref="A1:F25"/>
  <sheetViews>
    <sheetView tabSelected="1" zoomScale="80" zoomScaleNormal="80" workbookViewId="0">
      <selection activeCell="E20" sqref="E20"/>
    </sheetView>
  </sheetViews>
  <sheetFormatPr defaultColWidth="8.81640625" defaultRowHeight="12.5" x14ac:dyDescent="0.25"/>
  <cols>
    <col min="1" max="1" width="59" bestFit="1" customWidth="1"/>
    <col min="2" max="2" width="16.453125" customWidth="1"/>
    <col min="3" max="4" width="16.453125" bestFit="1" customWidth="1"/>
    <col min="5" max="5" width="22.1796875" customWidth="1"/>
    <col min="6" max="6" width="60.81640625" customWidth="1"/>
  </cols>
  <sheetData>
    <row r="1" spans="1:6" ht="30" customHeight="1" x14ac:dyDescent="0.4">
      <c r="A1" s="37" t="s">
        <v>40</v>
      </c>
      <c r="B1" s="38"/>
      <c r="C1" s="38"/>
      <c r="D1" s="38"/>
      <c r="E1" s="38"/>
      <c r="F1" s="39"/>
    </row>
    <row r="2" spans="1:6" ht="35.5" customHeight="1" thickBot="1" x14ac:dyDescent="0.45">
      <c r="A2" s="40" t="s">
        <v>42</v>
      </c>
      <c r="B2" s="41"/>
      <c r="C2" s="41"/>
      <c r="D2" s="41"/>
      <c r="E2" s="41"/>
      <c r="F2" s="42"/>
    </row>
    <row r="3" spans="1:6" ht="41.15" customHeight="1" thickBot="1" x14ac:dyDescent="0.35">
      <c r="A3" s="5" t="s">
        <v>36</v>
      </c>
      <c r="B3" s="61" t="s">
        <v>5</v>
      </c>
      <c r="C3" s="62"/>
      <c r="D3" s="63"/>
      <c r="E3" s="6" t="s">
        <v>15</v>
      </c>
      <c r="F3" s="7" t="s">
        <v>3</v>
      </c>
    </row>
    <row r="4" spans="1:6" ht="54" customHeight="1" thickBot="1" x14ac:dyDescent="0.35">
      <c r="A4" s="2"/>
      <c r="B4" s="64" t="s">
        <v>0</v>
      </c>
      <c r="C4" s="65"/>
      <c r="D4" s="65"/>
      <c r="E4" s="66"/>
      <c r="F4" s="8" t="s">
        <v>10</v>
      </c>
    </row>
    <row r="5" spans="1:6" ht="62.15" customHeight="1" thickBot="1" x14ac:dyDescent="0.4">
      <c r="A5" s="2" t="s">
        <v>1</v>
      </c>
      <c r="B5" s="2" t="s">
        <v>28</v>
      </c>
      <c r="C5" s="2" t="s">
        <v>27</v>
      </c>
      <c r="D5" s="2" t="s">
        <v>26</v>
      </c>
      <c r="E5" s="9" t="s">
        <v>43</v>
      </c>
      <c r="F5" s="10" t="s">
        <v>12</v>
      </c>
    </row>
    <row r="6" spans="1:6" ht="35.25" customHeight="1" thickBot="1" x14ac:dyDescent="0.4">
      <c r="A6" s="2" t="s">
        <v>17</v>
      </c>
      <c r="B6" s="67">
        <v>117.9</v>
      </c>
      <c r="C6" s="68"/>
      <c r="D6" s="68"/>
      <c r="E6" s="11" t="s">
        <v>39</v>
      </c>
      <c r="F6" s="12" t="s">
        <v>16</v>
      </c>
    </row>
    <row r="7" spans="1:6" ht="35.25" customHeight="1" thickBot="1" x14ac:dyDescent="0.4">
      <c r="A7" s="2" t="s">
        <v>18</v>
      </c>
      <c r="B7" s="67">
        <v>86.4</v>
      </c>
      <c r="C7" s="68"/>
      <c r="D7" s="69"/>
      <c r="E7" s="11" t="s">
        <v>39</v>
      </c>
      <c r="F7" s="12" t="s">
        <v>49</v>
      </c>
    </row>
    <row r="8" spans="1:6" ht="35.25" customHeight="1" thickBot="1" x14ac:dyDescent="0.4">
      <c r="A8" s="2" t="s">
        <v>19</v>
      </c>
      <c r="B8" s="67">
        <v>85</v>
      </c>
      <c r="C8" s="68"/>
      <c r="D8" s="69"/>
      <c r="E8" s="11" t="s">
        <v>39</v>
      </c>
      <c r="F8" s="12" t="s">
        <v>31</v>
      </c>
    </row>
    <row r="9" spans="1:6" ht="35.25" customHeight="1" thickBot="1" x14ac:dyDescent="0.35">
      <c r="A9" s="2" t="s">
        <v>37</v>
      </c>
      <c r="B9" s="55">
        <f>B7*B8/100</f>
        <v>73.440000000000012</v>
      </c>
      <c r="C9" s="56"/>
      <c r="D9" s="57"/>
      <c r="E9" s="13" t="e">
        <f>E7*E8/100</f>
        <v>#VALUE!</v>
      </c>
      <c r="F9" s="14" t="s">
        <v>6</v>
      </c>
    </row>
    <row r="10" spans="1:6" ht="35.25" customHeight="1" thickBot="1" x14ac:dyDescent="0.4">
      <c r="A10" s="2" t="s">
        <v>20</v>
      </c>
      <c r="B10" s="15">
        <v>100</v>
      </c>
      <c r="C10" s="15">
        <v>20</v>
      </c>
      <c r="D10" s="15">
        <v>300</v>
      </c>
      <c r="E10" s="16" t="s">
        <v>39</v>
      </c>
      <c r="F10" s="2" t="s">
        <v>13</v>
      </c>
    </row>
    <row r="11" spans="1:6" ht="39.65" customHeight="1" thickBot="1" x14ac:dyDescent="0.4">
      <c r="A11" s="2" t="s">
        <v>44</v>
      </c>
      <c r="B11" s="17">
        <v>10</v>
      </c>
      <c r="C11" s="17">
        <v>2</v>
      </c>
      <c r="D11" s="17">
        <v>8</v>
      </c>
      <c r="E11" s="11" t="s">
        <v>39</v>
      </c>
      <c r="F11" s="2" t="s">
        <v>13</v>
      </c>
    </row>
    <row r="12" spans="1:6" ht="45" customHeight="1" thickBot="1" x14ac:dyDescent="0.4">
      <c r="A12" s="2" t="s">
        <v>48</v>
      </c>
      <c r="B12" s="18">
        <v>2</v>
      </c>
      <c r="C12" s="17">
        <v>2</v>
      </c>
      <c r="D12" s="17">
        <v>2</v>
      </c>
      <c r="E12" s="11" t="s">
        <v>39</v>
      </c>
      <c r="F12" s="2" t="s">
        <v>14</v>
      </c>
    </row>
    <row r="13" spans="1:6" ht="66" customHeight="1" thickBot="1" x14ac:dyDescent="0.4">
      <c r="A13" s="2" t="s">
        <v>11</v>
      </c>
      <c r="B13" s="2" t="s">
        <v>2</v>
      </c>
      <c r="C13" s="19" t="s">
        <v>2</v>
      </c>
      <c r="D13" s="19" t="s">
        <v>2</v>
      </c>
      <c r="E13" s="20" t="s">
        <v>47</v>
      </c>
      <c r="F13" s="2" t="s">
        <v>50</v>
      </c>
    </row>
    <row r="14" spans="1:6" ht="77" customHeight="1" thickBot="1" x14ac:dyDescent="0.4">
      <c r="A14" s="2" t="s">
        <v>21</v>
      </c>
      <c r="B14" s="17">
        <v>6</v>
      </c>
      <c r="C14" s="17">
        <v>2.5</v>
      </c>
      <c r="D14" s="17">
        <v>2.7</v>
      </c>
      <c r="E14" s="11" t="s">
        <v>39</v>
      </c>
      <c r="F14" s="2" t="s">
        <v>53</v>
      </c>
    </row>
    <row r="15" spans="1:6" ht="35.25" customHeight="1" thickBot="1" x14ac:dyDescent="0.4">
      <c r="A15" s="2" t="s">
        <v>22</v>
      </c>
      <c r="B15" s="21">
        <f>B12*24/B14</f>
        <v>8</v>
      </c>
      <c r="C15" s="21">
        <f>C12*24/C14</f>
        <v>19.2</v>
      </c>
      <c r="D15" s="22">
        <f>D12*24/D14</f>
        <v>17.777777777777775</v>
      </c>
      <c r="E15" s="23" t="e">
        <f>E12*24/E14</f>
        <v>#VALUE!</v>
      </c>
      <c r="F15" s="58" t="s">
        <v>46</v>
      </c>
    </row>
    <row r="16" spans="1:6" ht="35.25" customHeight="1" thickBot="1" x14ac:dyDescent="0.4">
      <c r="A16" s="2" t="s">
        <v>4</v>
      </c>
      <c r="B16" s="24">
        <f>POWER(0.5,B15)</f>
        <v>3.90625E-3</v>
      </c>
      <c r="C16" s="24">
        <f>POWER(0.5,C15)</f>
        <v>1.6604434266970143E-6</v>
      </c>
      <c r="D16" s="24">
        <f>POWER(0.5,D15)</f>
        <v>4.4499551375431802E-6</v>
      </c>
      <c r="E16" s="25" t="e">
        <f>POWER(0.5,E15)</f>
        <v>#VALUE!</v>
      </c>
      <c r="F16" s="59"/>
    </row>
    <row r="17" spans="1:6" ht="42.65" customHeight="1" thickBot="1" x14ac:dyDescent="0.4">
      <c r="A17" s="2" t="s">
        <v>23</v>
      </c>
      <c r="B17" s="26">
        <f>B16*B11*B10*1000</f>
        <v>3906.25</v>
      </c>
      <c r="C17" s="26">
        <f>C16*C11*C10*1000</f>
        <v>6.6417737067880581E-2</v>
      </c>
      <c r="D17" s="26">
        <f>D16*D11*D10*1000</f>
        <v>10.679892330103632</v>
      </c>
      <c r="E17" s="27" t="e">
        <f>E16*E11*E10*1000</f>
        <v>#VALUE!</v>
      </c>
      <c r="F17" s="59"/>
    </row>
    <row r="18" spans="1:6" ht="53.15" customHeight="1" thickBot="1" x14ac:dyDescent="0.4">
      <c r="A18" s="2" t="s">
        <v>54</v>
      </c>
      <c r="B18" s="28">
        <f>B17/B9</f>
        <v>53.189678649237464</v>
      </c>
      <c r="C18" s="28">
        <f>C17/B9</f>
        <v>9.0438095136002958E-4</v>
      </c>
      <c r="D18" s="28">
        <f>D17/B9</f>
        <v>0.14542337050794704</v>
      </c>
      <c r="E18" s="29" t="e">
        <f>E17/E9</f>
        <v>#VALUE!</v>
      </c>
      <c r="F18" s="60"/>
    </row>
    <row r="19" spans="1:6" ht="53.15" customHeight="1" thickBot="1" x14ac:dyDescent="0.4">
      <c r="A19" s="10" t="s">
        <v>24</v>
      </c>
      <c r="B19" s="30">
        <v>0.2</v>
      </c>
      <c r="C19" s="30">
        <v>0.2</v>
      </c>
      <c r="D19" s="30">
        <v>0.2</v>
      </c>
      <c r="E19" s="36" t="s">
        <v>39</v>
      </c>
      <c r="F19" s="31" t="s">
        <v>51</v>
      </c>
    </row>
    <row r="20" spans="1:6" ht="43" customHeight="1" thickBot="1" x14ac:dyDescent="0.4">
      <c r="A20" s="12" t="s">
        <v>55</v>
      </c>
      <c r="B20" s="32">
        <f xml:space="preserve"> B19*B18</f>
        <v>10.637935729847493</v>
      </c>
      <c r="C20" s="32">
        <f xml:space="preserve"> C19*C18</f>
        <v>1.8087619027200592E-4</v>
      </c>
      <c r="D20" s="32">
        <f xml:space="preserve"> D19*D18</f>
        <v>2.9084674101589408E-2</v>
      </c>
      <c r="E20" s="33" t="e">
        <f>E19*E18</f>
        <v>#VALUE!</v>
      </c>
      <c r="F20" s="34" t="s">
        <v>45</v>
      </c>
    </row>
    <row r="21" spans="1:6" ht="64" customHeight="1" thickBot="1" x14ac:dyDescent="0.4">
      <c r="A21" s="2" t="s">
        <v>25</v>
      </c>
      <c r="B21" s="35" t="s">
        <v>30</v>
      </c>
      <c r="C21" s="35" t="s">
        <v>32</v>
      </c>
      <c r="D21" s="35" t="s">
        <v>33</v>
      </c>
      <c r="E21" s="9" t="s">
        <v>39</v>
      </c>
      <c r="F21" s="2" t="s">
        <v>29</v>
      </c>
    </row>
    <row r="22" spans="1:6" ht="54.75" customHeight="1" thickBot="1" x14ac:dyDescent="0.35">
      <c r="A22" s="49" t="s">
        <v>38</v>
      </c>
      <c r="B22" s="51">
        <v>100</v>
      </c>
      <c r="C22" s="51">
        <v>20</v>
      </c>
      <c r="D22" s="51">
        <v>50</v>
      </c>
      <c r="E22" s="53" t="s">
        <v>39</v>
      </c>
      <c r="F22" s="3" t="s">
        <v>34</v>
      </c>
    </row>
    <row r="23" spans="1:6" ht="38.25" customHeight="1" thickBot="1" x14ac:dyDescent="0.35">
      <c r="A23" s="50"/>
      <c r="B23" s="52"/>
      <c r="C23" s="52"/>
      <c r="D23" s="52"/>
      <c r="E23" s="54"/>
      <c r="F23" s="4" t="s">
        <v>35</v>
      </c>
    </row>
    <row r="24" spans="1:6" ht="23.15" customHeight="1" x14ac:dyDescent="0.3">
      <c r="A24" s="43" t="s">
        <v>52</v>
      </c>
      <c r="B24" s="44"/>
      <c r="C24" s="44"/>
      <c r="D24" s="44"/>
      <c r="E24" s="44"/>
      <c r="F24" s="45"/>
    </row>
    <row r="25" spans="1:6" ht="18.649999999999999" customHeight="1" thickBot="1" x14ac:dyDescent="0.3">
      <c r="A25" s="46" t="s">
        <v>41</v>
      </c>
      <c r="B25" s="47"/>
      <c r="C25" s="47"/>
      <c r="D25" s="47"/>
      <c r="E25" s="47"/>
      <c r="F25" s="48"/>
    </row>
  </sheetData>
  <sheetProtection algorithmName="SHA-512" hashValue="7RzjzleFaJ7YCFUUZXYJbiDqKtf+MvS6Vwp8RwxML70U0QrxipCW8s3/J4pOs7HE9GrqQY77exwo8GZliborzQ==" saltValue="tWNiPmSwSRI3lVBpY1YSnA==" spinCount="100000" sheet="1" objects="1" scenarios="1"/>
  <mergeCells count="16">
    <mergeCell ref="A1:F1"/>
    <mergeCell ref="A2:F2"/>
    <mergeCell ref="A24:F24"/>
    <mergeCell ref="A25:F25"/>
    <mergeCell ref="A22:A23"/>
    <mergeCell ref="B22:B23"/>
    <mergeCell ref="C22:C23"/>
    <mergeCell ref="D22:D23"/>
    <mergeCell ref="E22:E23"/>
    <mergeCell ref="B9:D9"/>
    <mergeCell ref="F15:F18"/>
    <mergeCell ref="B3:D3"/>
    <mergeCell ref="B4:E4"/>
    <mergeCell ref="B6:D6"/>
    <mergeCell ref="B7:D7"/>
    <mergeCell ref="B8:D8"/>
  </mergeCells>
  <hyperlinks>
    <hyperlink ref="A25:F25" r:id="rId1" display="Accidental delivery of pigs for slaughter prior to end of withdrawal period for antimicrobial treatment - Ways of handling - ScienceDirect" xr:uid="{FC9A6A95-05C5-445C-BFC4-D6B599D1C3A1}"/>
  </hyperlinks>
  <pageMargins left="0.7" right="0.7" top="0.75" bottom="0.75" header="0.3" footer="0.3"/>
  <pageSetup orientation="landscape" horizontalDpi="360" verticalDpi="36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3BB4A-03AF-4C66-883D-72F5B791EA15}">
  <dimension ref="B2:D155"/>
  <sheetViews>
    <sheetView topLeftCell="F1" zoomScale="40" zoomScaleNormal="40" workbookViewId="0">
      <selection activeCell="Z79" sqref="Z79"/>
    </sheetView>
  </sheetViews>
  <sheetFormatPr defaultRowHeight="12.5" x14ac:dyDescent="0.25"/>
  <cols>
    <col min="3" max="3" width="13.1796875" customWidth="1"/>
  </cols>
  <sheetData>
    <row r="2" spans="2:4" x14ac:dyDescent="0.25">
      <c r="B2" t="s">
        <v>8</v>
      </c>
      <c r="C2" t="s">
        <v>7</v>
      </c>
      <c r="D2" t="s">
        <v>9</v>
      </c>
    </row>
    <row r="3" spans="2:4" x14ac:dyDescent="0.25">
      <c r="B3">
        <v>24</v>
      </c>
      <c r="C3" s="1">
        <v>851.03485838779898</v>
      </c>
      <c r="D3">
        <v>100</v>
      </c>
    </row>
    <row r="4" spans="2:4" x14ac:dyDescent="0.25">
      <c r="B4">
        <v>25</v>
      </c>
      <c r="C4" s="1">
        <v>758.18586443043557</v>
      </c>
      <c r="D4">
        <v>100</v>
      </c>
    </row>
    <row r="5" spans="2:4" x14ac:dyDescent="0.25">
      <c r="B5">
        <v>26</v>
      </c>
      <c r="C5" s="1">
        <v>675.46681473320052</v>
      </c>
      <c r="D5">
        <v>100</v>
      </c>
    </row>
    <row r="6" spans="2:4" x14ac:dyDescent="0.25">
      <c r="B6">
        <v>27</v>
      </c>
      <c r="C6" s="1">
        <v>601.77251939214625</v>
      </c>
      <c r="D6">
        <v>100</v>
      </c>
    </row>
    <row r="7" spans="2:4" x14ac:dyDescent="0.25">
      <c r="B7">
        <v>28</v>
      </c>
      <c r="C7" s="1">
        <v>536.1183661385453</v>
      </c>
      <c r="D7">
        <v>100</v>
      </c>
    </row>
    <row r="8" spans="2:4" x14ac:dyDescent="0.25">
      <c r="B8">
        <v>29</v>
      </c>
      <c r="C8" s="1">
        <v>477.62716516432334</v>
      </c>
      <c r="D8">
        <v>100</v>
      </c>
    </row>
    <row r="9" spans="2:4" x14ac:dyDescent="0.25">
      <c r="B9">
        <v>30</v>
      </c>
      <c r="C9" s="1">
        <v>425.51742919389972</v>
      </c>
      <c r="D9">
        <v>100</v>
      </c>
    </row>
    <row r="10" spans="2:4" x14ac:dyDescent="0.25">
      <c r="B10">
        <v>31</v>
      </c>
      <c r="C10" s="1">
        <v>379.09293221521773</v>
      </c>
      <c r="D10">
        <v>100</v>
      </c>
    </row>
    <row r="11" spans="2:4" x14ac:dyDescent="0.25">
      <c r="B11">
        <v>32</v>
      </c>
      <c r="C11" s="1">
        <v>337.7334073666002</v>
      </c>
      <c r="D11">
        <v>100</v>
      </c>
    </row>
    <row r="12" spans="2:4" x14ac:dyDescent="0.25">
      <c r="B12">
        <v>33</v>
      </c>
      <c r="C12" s="1">
        <v>300.88625969607307</v>
      </c>
      <c r="D12">
        <v>100</v>
      </c>
    </row>
    <row r="13" spans="2:4" x14ac:dyDescent="0.25">
      <c r="B13">
        <v>34</v>
      </c>
      <c r="C13" s="1">
        <v>268.05918306927276</v>
      </c>
      <c r="D13">
        <v>100</v>
      </c>
    </row>
    <row r="14" spans="2:4" x14ac:dyDescent="0.25">
      <c r="B14">
        <v>35</v>
      </c>
      <c r="C14" s="1">
        <v>238.81358258216181</v>
      </c>
      <c r="D14">
        <v>100</v>
      </c>
    </row>
    <row r="15" spans="2:4" x14ac:dyDescent="0.25">
      <c r="B15">
        <v>36</v>
      </c>
      <c r="C15" s="1">
        <v>212.75871459694986</v>
      </c>
      <c r="D15">
        <v>100</v>
      </c>
    </row>
    <row r="16" spans="2:4" x14ac:dyDescent="0.25">
      <c r="B16">
        <v>37</v>
      </c>
      <c r="C16" s="1">
        <v>189.54646610760895</v>
      </c>
      <c r="D16">
        <v>100</v>
      </c>
    </row>
    <row r="17" spans="2:4" x14ac:dyDescent="0.25">
      <c r="B17">
        <v>38</v>
      </c>
      <c r="C17" s="1">
        <v>168.86670368330016</v>
      </c>
      <c r="D17">
        <v>100</v>
      </c>
    </row>
    <row r="18" spans="2:4" x14ac:dyDescent="0.25">
      <c r="B18">
        <v>39</v>
      </c>
      <c r="C18" s="1">
        <v>150.44312984803659</v>
      </c>
      <c r="D18">
        <v>100</v>
      </c>
    </row>
    <row r="19" spans="2:4" x14ac:dyDescent="0.25">
      <c r="B19">
        <v>40</v>
      </c>
      <c r="C19" s="1">
        <v>134.02959153463638</v>
      </c>
      <c r="D19">
        <v>100</v>
      </c>
    </row>
    <row r="20" spans="2:4" x14ac:dyDescent="0.25">
      <c r="B20">
        <v>41</v>
      </c>
      <c r="C20" s="1">
        <v>119.40679129108091</v>
      </c>
      <c r="D20">
        <v>100</v>
      </c>
    </row>
    <row r="21" spans="2:4" x14ac:dyDescent="0.25">
      <c r="B21">
        <v>42</v>
      </c>
      <c r="C21" s="1">
        <v>106.37935729847493</v>
      </c>
      <c r="D21">
        <v>100</v>
      </c>
    </row>
    <row r="22" spans="2:4" x14ac:dyDescent="0.25">
      <c r="B22">
        <v>43</v>
      </c>
      <c r="C22" s="1">
        <v>94.773233053804475</v>
      </c>
      <c r="D22">
        <v>100</v>
      </c>
    </row>
    <row r="23" spans="2:4" x14ac:dyDescent="0.25">
      <c r="B23">
        <v>44</v>
      </c>
      <c r="C23" s="1">
        <v>84.433351841650065</v>
      </c>
      <c r="D23">
        <v>100</v>
      </c>
    </row>
    <row r="24" spans="2:4" x14ac:dyDescent="0.25">
      <c r="B24">
        <v>45</v>
      </c>
      <c r="C24" s="1">
        <v>75.221564924018296</v>
      </c>
      <c r="D24">
        <v>100</v>
      </c>
    </row>
    <row r="25" spans="2:4" x14ac:dyDescent="0.25">
      <c r="B25">
        <v>46</v>
      </c>
      <c r="C25" s="1">
        <v>67.014795767318162</v>
      </c>
      <c r="D25">
        <v>100</v>
      </c>
    </row>
    <row r="26" spans="2:4" x14ac:dyDescent="0.25">
      <c r="B26">
        <v>47</v>
      </c>
      <c r="C26" s="1">
        <v>59.703395645540432</v>
      </c>
      <c r="D26">
        <v>100</v>
      </c>
    </row>
    <row r="27" spans="2:4" x14ac:dyDescent="0.25">
      <c r="B27">
        <v>48</v>
      </c>
      <c r="C27" s="1">
        <v>53.189678649237464</v>
      </c>
      <c r="D27">
        <v>100</v>
      </c>
    </row>
    <row r="28" spans="2:4" x14ac:dyDescent="0.25">
      <c r="B28">
        <v>50</v>
      </c>
      <c r="C28" s="1">
        <v>42.21667592082499</v>
      </c>
      <c r="D28">
        <v>100</v>
      </c>
    </row>
    <row r="29" spans="2:4" x14ac:dyDescent="0.25">
      <c r="B29">
        <v>52</v>
      </c>
      <c r="C29" s="1">
        <v>33.507397883659124</v>
      </c>
      <c r="D29">
        <v>100</v>
      </c>
    </row>
    <row r="30" spans="2:4" x14ac:dyDescent="0.25">
      <c r="B30">
        <v>54</v>
      </c>
      <c r="C30" s="1">
        <v>26.594839324618732</v>
      </c>
      <c r="D30">
        <v>100</v>
      </c>
    </row>
    <row r="31" spans="2:4" x14ac:dyDescent="0.25">
      <c r="B31">
        <v>56</v>
      </c>
      <c r="C31" s="1">
        <v>21.108337960412495</v>
      </c>
      <c r="D31">
        <v>100</v>
      </c>
    </row>
    <row r="32" spans="2:4" x14ac:dyDescent="0.25">
      <c r="B32">
        <v>58</v>
      </c>
      <c r="C32" s="1">
        <v>16.753698941829558</v>
      </c>
      <c r="D32">
        <v>100</v>
      </c>
    </row>
    <row r="33" spans="2:4" x14ac:dyDescent="0.25">
      <c r="B33">
        <v>60</v>
      </c>
      <c r="C33" s="1">
        <v>13.297419662309366</v>
      </c>
      <c r="D33">
        <v>100</v>
      </c>
    </row>
    <row r="34" spans="2:4" x14ac:dyDescent="0.25">
      <c r="B34">
        <v>62</v>
      </c>
      <c r="C34" s="1">
        <v>10.554168980206247</v>
      </c>
      <c r="D34">
        <v>100</v>
      </c>
    </row>
    <row r="35" spans="2:4" x14ac:dyDescent="0.25">
      <c r="B35">
        <v>64</v>
      </c>
      <c r="C35" s="1">
        <v>8.3768494709147792</v>
      </c>
      <c r="D35">
        <v>100</v>
      </c>
    </row>
    <row r="36" spans="2:4" x14ac:dyDescent="0.25">
      <c r="B36">
        <v>66</v>
      </c>
      <c r="C36" s="1">
        <v>6.6487098311546831</v>
      </c>
      <c r="D36">
        <v>100</v>
      </c>
    </row>
    <row r="37" spans="2:4" x14ac:dyDescent="0.25">
      <c r="B37">
        <v>68</v>
      </c>
      <c r="C37" s="1">
        <v>5.2770844901031282</v>
      </c>
      <c r="D37">
        <v>100</v>
      </c>
    </row>
    <row r="38" spans="2:4" x14ac:dyDescent="0.25">
      <c r="B38">
        <v>70</v>
      </c>
      <c r="C38" s="1">
        <v>4.1884247354573931</v>
      </c>
      <c r="D38">
        <v>100</v>
      </c>
    </row>
    <row r="39" spans="2:4" x14ac:dyDescent="0.25">
      <c r="B39">
        <v>72</v>
      </c>
      <c r="C39" s="1">
        <v>3.3243549155773415</v>
      </c>
      <c r="D39">
        <v>100</v>
      </c>
    </row>
    <row r="40" spans="2:4" x14ac:dyDescent="0.25">
      <c r="B40">
        <v>74</v>
      </c>
      <c r="C40" s="1">
        <v>2.6385422450515632</v>
      </c>
      <c r="D40">
        <v>100</v>
      </c>
    </row>
    <row r="41" spans="2:4" x14ac:dyDescent="0.25">
      <c r="B41">
        <v>76</v>
      </c>
      <c r="C41" s="1">
        <v>2.0942123677286957</v>
      </c>
      <c r="D41">
        <v>100</v>
      </c>
    </row>
    <row r="42" spans="2:4" x14ac:dyDescent="0.25">
      <c r="B42">
        <v>78</v>
      </c>
      <c r="C42" s="1">
        <v>1.6621774577886708</v>
      </c>
      <c r="D42">
        <v>100</v>
      </c>
    </row>
    <row r="43" spans="2:4" x14ac:dyDescent="0.25">
      <c r="B43">
        <v>80</v>
      </c>
      <c r="C43" s="1">
        <v>1.3192711225257816</v>
      </c>
      <c r="D43">
        <v>100</v>
      </c>
    </row>
    <row r="44" spans="2:4" x14ac:dyDescent="0.25">
      <c r="B44">
        <v>82</v>
      </c>
      <c r="C44" s="1">
        <v>1.0471061838643478</v>
      </c>
      <c r="D44">
        <v>100</v>
      </c>
    </row>
    <row r="45" spans="2:4" x14ac:dyDescent="0.25">
      <c r="B45">
        <v>84</v>
      </c>
      <c r="C45" s="1">
        <v>0.83108872889433538</v>
      </c>
      <c r="D45">
        <v>100</v>
      </c>
    </row>
    <row r="46" spans="2:4" x14ac:dyDescent="0.25">
      <c r="B46">
        <v>86</v>
      </c>
      <c r="C46" s="1">
        <v>0.6596355612628908</v>
      </c>
      <c r="D46">
        <v>100</v>
      </c>
    </row>
    <row r="47" spans="2:4" x14ac:dyDescent="0.25">
      <c r="B47">
        <v>88</v>
      </c>
      <c r="C47" s="1">
        <v>0.52355309193217381</v>
      </c>
      <c r="D47">
        <v>100</v>
      </c>
    </row>
    <row r="48" spans="2:4" x14ac:dyDescent="0.25">
      <c r="B48">
        <v>90</v>
      </c>
      <c r="C48" s="1">
        <v>0.41554436444716769</v>
      </c>
      <c r="D48">
        <v>100</v>
      </c>
    </row>
    <row r="49" spans="2:4" x14ac:dyDescent="0.25">
      <c r="B49">
        <v>92</v>
      </c>
      <c r="C49" s="1">
        <v>0.32981778063144535</v>
      </c>
      <c r="D49">
        <v>100</v>
      </c>
    </row>
    <row r="50" spans="2:4" x14ac:dyDescent="0.25">
      <c r="B50">
        <v>94</v>
      </c>
      <c r="C50" s="1">
        <v>0.2617765459660869</v>
      </c>
      <c r="D50">
        <v>100</v>
      </c>
    </row>
    <row r="51" spans="2:4" x14ac:dyDescent="0.25">
      <c r="B51">
        <v>96</v>
      </c>
      <c r="C51" s="1">
        <v>0.20777218222358385</v>
      </c>
      <c r="D51">
        <v>100</v>
      </c>
    </row>
    <row r="144" spans="2:2" x14ac:dyDescent="0.25">
      <c r="B144">
        <v>10.554168980206247</v>
      </c>
    </row>
    <row r="145" spans="2:2" x14ac:dyDescent="0.25">
      <c r="B145">
        <v>9.4026956155022834</v>
      </c>
    </row>
    <row r="146" spans="2:2" x14ac:dyDescent="0.25">
      <c r="B146">
        <v>8.3768494709147792</v>
      </c>
    </row>
    <row r="147" spans="2:2" x14ac:dyDescent="0.25">
      <c r="B147">
        <v>7.4629244556925523</v>
      </c>
    </row>
    <row r="148" spans="2:2" x14ac:dyDescent="0.25">
      <c r="B148">
        <v>6.6487098311546831</v>
      </c>
    </row>
    <row r="149" spans="2:2" x14ac:dyDescent="0.25">
      <c r="B149">
        <v>5.9233270658627815</v>
      </c>
    </row>
    <row r="150" spans="2:2" x14ac:dyDescent="0.25">
      <c r="B150">
        <v>5.2770844901031282</v>
      </c>
    </row>
    <row r="151" spans="2:2" x14ac:dyDescent="0.25">
      <c r="B151">
        <v>4.7013478077511417</v>
      </c>
    </row>
    <row r="152" spans="2:2" x14ac:dyDescent="0.25">
      <c r="B152">
        <v>4.1884247354573931</v>
      </c>
    </row>
    <row r="153" spans="2:2" x14ac:dyDescent="0.25">
      <c r="B153">
        <v>3.731462227846273</v>
      </c>
    </row>
    <row r="154" spans="2:2" x14ac:dyDescent="0.25">
      <c r="B154">
        <v>3.3243549155773415</v>
      </c>
    </row>
    <row r="155" spans="2:2" x14ac:dyDescent="0.25">
      <c r="B155">
        <v>2.9616635329313907</v>
      </c>
    </row>
  </sheetData>
  <pageMargins left="0.7" right="0.7" top="0.75" bottom="0.75" header="0.3" footer="0.3"/>
  <pageSetup orientation="portrait" horizontalDpi="360" verticalDpi="36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DE582-0571-40F3-8288-17037E9E29BF}">
  <dimension ref="B2:D143"/>
  <sheetViews>
    <sheetView topLeftCell="E1" zoomScale="50" zoomScaleNormal="50" workbookViewId="0">
      <selection activeCell="E2" sqref="E2"/>
    </sheetView>
  </sheetViews>
  <sheetFormatPr defaultRowHeight="12.5" x14ac:dyDescent="0.25"/>
  <cols>
    <col min="3" max="3" width="13.1796875" customWidth="1"/>
  </cols>
  <sheetData>
    <row r="2" spans="2:4" x14ac:dyDescent="0.25">
      <c r="B2" t="s">
        <v>8</v>
      </c>
      <c r="C2" t="s">
        <v>7</v>
      </c>
      <c r="D2" t="s">
        <v>9</v>
      </c>
    </row>
    <row r="3" spans="2:4" x14ac:dyDescent="0.25">
      <c r="B3">
        <v>24</v>
      </c>
      <c r="C3" s="1">
        <v>851.03485838779898</v>
      </c>
      <c r="D3">
        <v>100</v>
      </c>
    </row>
    <row r="4" spans="2:4" x14ac:dyDescent="0.25">
      <c r="B4">
        <v>26</v>
      </c>
      <c r="C4" s="1">
        <v>675.46681473320052</v>
      </c>
      <c r="D4">
        <v>100</v>
      </c>
    </row>
    <row r="5" spans="2:4" x14ac:dyDescent="0.25">
      <c r="B5">
        <v>28</v>
      </c>
      <c r="C5" s="1">
        <v>536.1183661385453</v>
      </c>
      <c r="D5">
        <v>100</v>
      </c>
    </row>
    <row r="6" spans="2:4" x14ac:dyDescent="0.25">
      <c r="B6">
        <v>30</v>
      </c>
      <c r="C6" s="1">
        <v>425.51742919389972</v>
      </c>
      <c r="D6">
        <v>100</v>
      </c>
    </row>
    <row r="7" spans="2:4" x14ac:dyDescent="0.25">
      <c r="B7">
        <v>32</v>
      </c>
      <c r="C7" s="1">
        <v>337.7334073666002</v>
      </c>
      <c r="D7">
        <v>100</v>
      </c>
    </row>
    <row r="8" spans="2:4" x14ac:dyDescent="0.25">
      <c r="B8">
        <v>34</v>
      </c>
      <c r="C8" s="1">
        <v>268.05918306927276</v>
      </c>
      <c r="D8">
        <v>100</v>
      </c>
    </row>
    <row r="9" spans="2:4" x14ac:dyDescent="0.25">
      <c r="B9">
        <v>36</v>
      </c>
      <c r="C9" s="1">
        <v>212.75871459694986</v>
      </c>
      <c r="D9">
        <v>100</v>
      </c>
    </row>
    <row r="10" spans="2:4" x14ac:dyDescent="0.25">
      <c r="B10">
        <v>38</v>
      </c>
      <c r="C10" s="1">
        <v>168.86670368330016</v>
      </c>
      <c r="D10">
        <v>100</v>
      </c>
    </row>
    <row r="11" spans="2:4" x14ac:dyDescent="0.25">
      <c r="B11">
        <v>40</v>
      </c>
      <c r="C11" s="1">
        <v>134.02959153463638</v>
      </c>
      <c r="D11">
        <v>100</v>
      </c>
    </row>
    <row r="12" spans="2:4" x14ac:dyDescent="0.25">
      <c r="B12">
        <v>42</v>
      </c>
      <c r="C12" s="1">
        <v>106.37935729847493</v>
      </c>
      <c r="D12">
        <v>100</v>
      </c>
    </row>
    <row r="13" spans="2:4" x14ac:dyDescent="0.25">
      <c r="B13">
        <v>44</v>
      </c>
      <c r="C13" s="1">
        <v>84.433351841650065</v>
      </c>
      <c r="D13">
        <v>100</v>
      </c>
    </row>
    <row r="14" spans="2:4" x14ac:dyDescent="0.25">
      <c r="B14">
        <v>46</v>
      </c>
      <c r="C14" s="1">
        <v>67.014795767318162</v>
      </c>
      <c r="D14">
        <v>100</v>
      </c>
    </row>
    <row r="15" spans="2:4" x14ac:dyDescent="0.25">
      <c r="B15">
        <v>48</v>
      </c>
      <c r="C15" s="1">
        <v>53.189678649237464</v>
      </c>
      <c r="D15">
        <v>100</v>
      </c>
    </row>
    <row r="16" spans="2:4" x14ac:dyDescent="0.25">
      <c r="B16">
        <v>50</v>
      </c>
      <c r="C16" s="1">
        <v>42.21667592082499</v>
      </c>
      <c r="D16">
        <v>100</v>
      </c>
    </row>
    <row r="17" spans="2:4" x14ac:dyDescent="0.25">
      <c r="B17">
        <v>52</v>
      </c>
      <c r="C17" s="1">
        <v>33.507397883659124</v>
      </c>
      <c r="D17">
        <v>100</v>
      </c>
    </row>
    <row r="18" spans="2:4" x14ac:dyDescent="0.25">
      <c r="B18">
        <v>54</v>
      </c>
      <c r="C18" s="1">
        <v>26.594839324618732</v>
      </c>
      <c r="D18">
        <v>100</v>
      </c>
    </row>
    <row r="19" spans="2:4" x14ac:dyDescent="0.25">
      <c r="B19">
        <v>56</v>
      </c>
      <c r="C19" s="1">
        <v>21.108337960412495</v>
      </c>
      <c r="D19">
        <v>100</v>
      </c>
    </row>
    <row r="20" spans="2:4" x14ac:dyDescent="0.25">
      <c r="B20">
        <v>58</v>
      </c>
      <c r="C20" s="1">
        <v>16.753698941829558</v>
      </c>
      <c r="D20">
        <v>100</v>
      </c>
    </row>
    <row r="21" spans="2:4" x14ac:dyDescent="0.25">
      <c r="B21">
        <v>60</v>
      </c>
      <c r="C21" s="1">
        <v>13.297419662309366</v>
      </c>
      <c r="D21">
        <v>100</v>
      </c>
    </row>
    <row r="22" spans="2:4" x14ac:dyDescent="0.25">
      <c r="B22">
        <v>62</v>
      </c>
      <c r="C22" s="1">
        <v>10.554168980206247</v>
      </c>
      <c r="D22">
        <v>100</v>
      </c>
    </row>
    <row r="23" spans="2:4" x14ac:dyDescent="0.25">
      <c r="B23">
        <v>64</v>
      </c>
      <c r="C23" s="1">
        <v>8.3768494709147792</v>
      </c>
      <c r="D23">
        <v>100</v>
      </c>
    </row>
    <row r="24" spans="2:4" x14ac:dyDescent="0.25">
      <c r="B24">
        <v>66</v>
      </c>
      <c r="C24" s="1">
        <v>6.6487098311546831</v>
      </c>
      <c r="D24">
        <v>100</v>
      </c>
    </row>
    <row r="25" spans="2:4" x14ac:dyDescent="0.25">
      <c r="B25">
        <v>68</v>
      </c>
      <c r="C25" s="1">
        <v>5.2770844901031282</v>
      </c>
      <c r="D25">
        <v>100</v>
      </c>
    </row>
    <row r="26" spans="2:4" x14ac:dyDescent="0.25">
      <c r="B26">
        <v>70</v>
      </c>
      <c r="C26" s="1">
        <v>4.1884247354573931</v>
      </c>
      <c r="D26">
        <v>100</v>
      </c>
    </row>
    <row r="27" spans="2:4" x14ac:dyDescent="0.25">
      <c r="B27">
        <v>72</v>
      </c>
      <c r="C27" s="1">
        <v>3.3243549155773415</v>
      </c>
      <c r="D27">
        <v>100</v>
      </c>
    </row>
    <row r="28" spans="2:4" x14ac:dyDescent="0.25">
      <c r="B28">
        <v>74</v>
      </c>
      <c r="C28" s="1">
        <v>2.6385422450515632</v>
      </c>
      <c r="D28">
        <v>100</v>
      </c>
    </row>
    <row r="29" spans="2:4" x14ac:dyDescent="0.25">
      <c r="B29">
        <v>76</v>
      </c>
      <c r="C29" s="1">
        <v>2.0942123677286957</v>
      </c>
      <c r="D29">
        <v>100</v>
      </c>
    </row>
    <row r="30" spans="2:4" x14ac:dyDescent="0.25">
      <c r="B30">
        <v>78</v>
      </c>
      <c r="C30" s="1">
        <v>1.6621774577886708</v>
      </c>
      <c r="D30">
        <v>100</v>
      </c>
    </row>
    <row r="31" spans="2:4" x14ac:dyDescent="0.25">
      <c r="B31">
        <v>80</v>
      </c>
      <c r="C31" s="1">
        <v>1.3192711225257816</v>
      </c>
      <c r="D31">
        <v>100</v>
      </c>
    </row>
    <row r="32" spans="2:4" x14ac:dyDescent="0.25">
      <c r="B32">
        <v>82</v>
      </c>
      <c r="C32" s="1">
        <v>1.0471061838643478</v>
      </c>
      <c r="D32">
        <v>100</v>
      </c>
    </row>
    <row r="33" spans="2:4" x14ac:dyDescent="0.25">
      <c r="B33">
        <v>84</v>
      </c>
      <c r="C33" s="1">
        <v>0.83108872889433538</v>
      </c>
      <c r="D33">
        <v>100</v>
      </c>
    </row>
    <row r="34" spans="2:4" x14ac:dyDescent="0.25">
      <c r="B34">
        <v>86</v>
      </c>
      <c r="C34" s="1">
        <v>0.6596355612628908</v>
      </c>
      <c r="D34">
        <v>100</v>
      </c>
    </row>
    <row r="35" spans="2:4" x14ac:dyDescent="0.25">
      <c r="B35">
        <v>88</v>
      </c>
      <c r="C35" s="1">
        <v>0.52355309193217381</v>
      </c>
      <c r="D35">
        <v>100</v>
      </c>
    </row>
    <row r="36" spans="2:4" x14ac:dyDescent="0.25">
      <c r="B36">
        <v>90</v>
      </c>
      <c r="C36" s="1">
        <v>0.41554436444716769</v>
      </c>
      <c r="D36">
        <v>100</v>
      </c>
    </row>
    <row r="37" spans="2:4" x14ac:dyDescent="0.25">
      <c r="B37">
        <v>92</v>
      </c>
      <c r="C37" s="1">
        <v>0.32981778063144535</v>
      </c>
      <c r="D37">
        <v>100</v>
      </c>
    </row>
    <row r="38" spans="2:4" x14ac:dyDescent="0.25">
      <c r="B38">
        <v>94</v>
      </c>
      <c r="C38" s="1">
        <v>0.2617765459660869</v>
      </c>
      <c r="D38">
        <v>100</v>
      </c>
    </row>
    <row r="39" spans="2:4" x14ac:dyDescent="0.25">
      <c r="B39">
        <v>96</v>
      </c>
      <c r="C39" s="1">
        <v>0.20777218222358385</v>
      </c>
      <c r="D39">
        <v>100</v>
      </c>
    </row>
    <row r="132" spans="2:2" x14ac:dyDescent="0.25">
      <c r="B132">
        <v>10.554168980206247</v>
      </c>
    </row>
    <row r="133" spans="2:2" x14ac:dyDescent="0.25">
      <c r="B133">
        <v>9.4026956155022834</v>
      </c>
    </row>
    <row r="134" spans="2:2" x14ac:dyDescent="0.25">
      <c r="B134">
        <v>8.3768494709147792</v>
      </c>
    </row>
    <row r="135" spans="2:2" x14ac:dyDescent="0.25">
      <c r="B135">
        <v>7.4629244556925523</v>
      </c>
    </row>
    <row r="136" spans="2:2" x14ac:dyDescent="0.25">
      <c r="B136">
        <v>6.6487098311546831</v>
      </c>
    </row>
    <row r="137" spans="2:2" x14ac:dyDescent="0.25">
      <c r="B137">
        <v>5.9233270658627815</v>
      </c>
    </row>
    <row r="138" spans="2:2" x14ac:dyDescent="0.25">
      <c r="B138">
        <v>5.2770844901031282</v>
      </c>
    </row>
    <row r="139" spans="2:2" x14ac:dyDescent="0.25">
      <c r="B139">
        <v>4.7013478077511417</v>
      </c>
    </row>
    <row r="140" spans="2:2" x14ac:dyDescent="0.25">
      <c r="B140">
        <v>4.1884247354573931</v>
      </c>
    </row>
    <row r="141" spans="2:2" x14ac:dyDescent="0.25">
      <c r="B141">
        <v>3.731462227846273</v>
      </c>
    </row>
    <row r="142" spans="2:2" x14ac:dyDescent="0.25">
      <c r="B142">
        <v>3.3243549155773415</v>
      </c>
    </row>
    <row r="143" spans="2:2" x14ac:dyDescent="0.25">
      <c r="B143">
        <v>2.9616635329313907</v>
      </c>
    </row>
  </sheetData>
  <pageMargins left="0.7" right="0.7" top="0.75" bottom="0.75" header="0.3" footer="0.3"/>
  <pageSetup orientation="portrait" horizontalDpi="360" verticalDpi="36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3b3e827-49cd-46cc-b933-dd4bb2cecb4a">
      <UserInfo>
        <DisplayName>Lis Alban</DisplayName>
        <AccountId>14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84619A4F0005245A820AA5FCA70C6BD" ma:contentTypeVersion="6" ma:contentTypeDescription="Opret et nyt dokument." ma:contentTypeScope="" ma:versionID="1b7e1f3ee151fdf901d817f02e6f23f5">
  <xsd:schema xmlns:xsd="http://www.w3.org/2001/XMLSchema" xmlns:xs="http://www.w3.org/2001/XMLSchema" xmlns:p="http://schemas.microsoft.com/office/2006/metadata/properties" xmlns:ns2="de2efc6f-0cc2-4b9a-933e-b4e51090db76" xmlns:ns3="03b3e827-49cd-46cc-b933-dd4bb2cecb4a" targetNamespace="http://schemas.microsoft.com/office/2006/metadata/properties" ma:root="true" ma:fieldsID="245bc0e1531177729da5156ef8343023" ns2:_="" ns3:_="">
    <xsd:import namespace="de2efc6f-0cc2-4b9a-933e-b4e51090db76"/>
    <xsd:import namespace="03b3e827-49cd-46cc-b933-dd4bb2cecb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2efc6f-0cc2-4b9a-933e-b4e51090d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b3e827-49cd-46cc-b933-dd4bb2cecb4a"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DF73D8-E6C5-428E-82E4-279A154C9AD3}">
  <ds:schemaRef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03b3e827-49cd-46cc-b933-dd4bb2cecb4a"/>
    <ds:schemaRef ds:uri="http://purl.org/dc/dcmitype/"/>
    <ds:schemaRef ds:uri="de2efc6f-0cc2-4b9a-933e-b4e51090db76"/>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102E8BA-1CE2-43E8-915B-FD5AD2749D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2efc6f-0cc2-4b9a-933e-b4e51090db76"/>
    <ds:schemaRef ds:uri="03b3e827-49cd-46cc-b933-dd4bb2cecb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A96FD4-A556-4CFA-BCA9-5A0EEF606D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Worksheets</vt:lpstr>
      </vt:variant>
      <vt:variant>
        <vt:i4>3</vt:i4>
      </vt:variant>
    </vt:vector>
  </HeadingPairs>
  <TitlesOfParts>
    <vt:vector size="3" baseType="lpstr">
      <vt:lpstr>Exposure risk model</vt:lpstr>
      <vt:lpstr>Chart</vt:lpstr>
      <vt:lpstr>Chart 2</vt:lpstr>
    </vt:vector>
  </TitlesOfParts>
  <Manager/>
  <Company>LF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 Alban</dc:creator>
  <cp:keywords/>
  <dc:description/>
  <cp:lastModifiedBy>Michal Majewski</cp:lastModifiedBy>
  <cp:revision/>
  <cp:lastPrinted>2023-07-31T08:49:57Z</cp:lastPrinted>
  <dcterms:created xsi:type="dcterms:W3CDTF">2012-01-05T13:41:42Z</dcterms:created>
  <dcterms:modified xsi:type="dcterms:W3CDTF">2023-08-23T10:42:55Z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0x010100F84619A4F0005245A820AA5FCA70C6BD</vt:lpwstr>
  </property>
</Properties>
</file>